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Users\Rudenova\Downloads\"/>
    </mc:Choice>
  </mc:AlternateContent>
  <bookViews>
    <workbookView xWindow="0" yWindow="0" windowWidth="28800" windowHeight="12435"/>
  </bookViews>
  <sheets>
    <sheet name="Приложение 2" sheetId="1" r:id="rId1"/>
    <sheet name="Приложение 3" sheetId="2" r:id="rId2"/>
  </sheets>
  <definedNames>
    <definedName name="APPT" localSheetId="0">'Приложение 2'!#REF!</definedName>
    <definedName name="FIO" localSheetId="0">'Приложение 2'!#REF!</definedName>
    <definedName name="LAST_CELL" localSheetId="0">'Приложение 2'!#REF!</definedName>
    <definedName name="SIGN" localSheetId="0">'Приложение 2'!#REF!</definedName>
  </definedNames>
  <calcPr calcId="152511"/>
</workbook>
</file>

<file path=xl/calcChain.xml><?xml version="1.0" encoding="utf-8"?>
<calcChain xmlns="http://schemas.openxmlformats.org/spreadsheetml/2006/main">
  <c r="F15" i="2" l="1"/>
  <c r="F21" i="2"/>
  <c r="F22" i="2"/>
  <c r="F27" i="2"/>
  <c r="F32" i="2"/>
  <c r="F33" i="2"/>
  <c r="F34" i="2"/>
  <c r="F39" i="2"/>
  <c r="F40" i="2"/>
  <c r="F45" i="2"/>
  <c r="F51" i="2"/>
  <c r="F52" i="2"/>
  <c r="F53" i="2"/>
  <c r="F58" i="2"/>
  <c r="F59" i="2"/>
  <c r="F64" i="2"/>
  <c r="F65" i="2"/>
  <c r="F70" i="2"/>
  <c r="K14" i="1"/>
  <c r="K16" i="1"/>
  <c r="K17" i="1"/>
  <c r="K18" i="1"/>
  <c r="K19" i="1"/>
  <c r="K21" i="1"/>
  <c r="K23" i="1"/>
  <c r="K24" i="1"/>
  <c r="K25" i="1"/>
  <c r="K26" i="1"/>
  <c r="K10" i="1"/>
  <c r="K11" i="1"/>
  <c r="G44" i="2" l="1"/>
  <c r="H44" i="2"/>
  <c r="G38" i="2"/>
  <c r="H38" i="2"/>
  <c r="G57" i="2" l="1"/>
  <c r="G26" i="2" l="1"/>
  <c r="H26" i="2"/>
  <c r="E28" i="2" l="1"/>
  <c r="G28" i="2"/>
  <c r="G16" i="2" s="1"/>
  <c r="G20" i="2" s="1"/>
  <c r="H28" i="2"/>
  <c r="H16" i="2" s="1"/>
  <c r="D28" i="2"/>
  <c r="F28" i="2" s="1"/>
  <c r="E47" i="2"/>
  <c r="E46" i="2" s="1"/>
  <c r="H47" i="2"/>
  <c r="D47" i="2"/>
  <c r="F47" i="2" s="1"/>
  <c r="E69" i="2"/>
  <c r="E44" i="2"/>
  <c r="I20" i="1"/>
  <c r="J20" i="1"/>
  <c r="J22" i="1" s="1"/>
  <c r="I13" i="1"/>
  <c r="J13" i="1"/>
  <c r="J15" i="1" s="1"/>
  <c r="I22" i="1" l="1"/>
  <c r="K22" i="1" s="1"/>
  <c r="K20" i="1"/>
  <c r="I15" i="1"/>
  <c r="K15" i="1" s="1"/>
  <c r="K13" i="1"/>
  <c r="H20" i="2"/>
  <c r="J9" i="1"/>
  <c r="J12" i="1" s="1"/>
  <c r="I9" i="1"/>
  <c r="E63" i="2"/>
  <c r="G63" i="2"/>
  <c r="H63" i="2"/>
  <c r="D63" i="2"/>
  <c r="E57" i="2"/>
  <c r="H57" i="2"/>
  <c r="D57" i="2"/>
  <c r="E38" i="2"/>
  <c r="F38" i="2" s="1"/>
  <c r="E26" i="2"/>
  <c r="E16" i="2"/>
  <c r="E20" i="2" s="1"/>
  <c r="L20" i="1"/>
  <c r="L22" i="1" s="1"/>
  <c r="M20" i="1"/>
  <c r="M22" i="1" s="1"/>
  <c r="L13" i="1"/>
  <c r="L15" i="1" s="1"/>
  <c r="M13" i="1"/>
  <c r="M15" i="1" s="1"/>
  <c r="F63" i="2" l="1"/>
  <c r="F57" i="2"/>
  <c r="I12" i="1"/>
  <c r="K12" i="1" s="1"/>
  <c r="K9" i="1"/>
  <c r="E10" i="2"/>
  <c r="E14" i="2" s="1"/>
  <c r="M9" i="1"/>
  <c r="M12" i="1" s="1"/>
  <c r="L9" i="1"/>
  <c r="L12" i="1" s="1"/>
  <c r="D69" i="2"/>
  <c r="F69" i="2" s="1"/>
  <c r="D46" i="2"/>
  <c r="F46" i="2" s="1"/>
  <c r="D26" i="2"/>
  <c r="F26" i="2" s="1"/>
  <c r="H46" i="2" l="1"/>
  <c r="H10" i="2" s="1"/>
  <c r="H14" i="2" s="1"/>
  <c r="H69" i="2"/>
  <c r="G46" i="2"/>
  <c r="G10" i="2" s="1"/>
  <c r="G14" i="2" s="1"/>
  <c r="D44" i="2" l="1"/>
  <c r="F44" i="2" s="1"/>
  <c r="D16" i="2"/>
  <c r="D10" i="2" l="1"/>
  <c r="F16" i="2"/>
  <c r="D20" i="2"/>
  <c r="F20" i="2" s="1"/>
  <c r="D14" i="2" l="1"/>
  <c r="F14" i="2" s="1"/>
  <c r="F10" i="2"/>
</calcChain>
</file>

<file path=xl/sharedStrings.xml><?xml version="1.0" encoding="utf-8"?>
<sst xmlns="http://schemas.openxmlformats.org/spreadsheetml/2006/main" count="249" uniqueCount="76">
  <si>
    <t>730</t>
  </si>
  <si>
    <t>0113</t>
  </si>
  <si>
    <t>3120090090</t>
  </si>
  <si>
    <t>123</t>
  </si>
  <si>
    <t>0314</t>
  </si>
  <si>
    <t>3110090030</t>
  </si>
  <si>
    <t>244</t>
  </si>
  <si>
    <t>3120090060</t>
  </si>
  <si>
    <t>3110090010</t>
  </si>
  <si>
    <t>3120090070</t>
  </si>
  <si>
    <t>3110090050</t>
  </si>
  <si>
    <t>3110090020</t>
  </si>
  <si>
    <t>3120090080</t>
  </si>
  <si>
    <t>632</t>
  </si>
  <si>
    <t>Плановый период</t>
  </si>
  <si>
    <t>значение на конец года</t>
  </si>
  <si>
    <t>План</t>
  </si>
  <si>
    <t xml:space="preserve">Факт </t>
  </si>
  <si>
    <t>Код бюджетной классификации</t>
  </si>
  <si>
    <t>ГРБС</t>
  </si>
  <si>
    <t>Рз Пр</t>
  </si>
  <si>
    <t>ЦСР</t>
  </si>
  <si>
    <t>ВР</t>
  </si>
  <si>
    <t>Наименование ГРБС</t>
  </si>
  <si>
    <t>Статус</t>
  </si>
  <si>
    <t xml:space="preserve">Муниципальная программа </t>
  </si>
  <si>
    <t>"Профилактика правонарушений, укрепление общественного порядка и общественной безопасности в городе Ачинске"</t>
  </si>
  <si>
    <t>Подпрограмма 1</t>
  </si>
  <si>
    <t xml:space="preserve">Профилактика правонарушений на территории города Ачинска" </t>
  </si>
  <si>
    <t xml:space="preserve">Организация выпуска печатной продукции антитеррористической направленности </t>
  </si>
  <si>
    <t xml:space="preserve">Организация размещения сведений об операциях и мероприятиях, проведенных правоохранительными органами 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</si>
  <si>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</t>
  </si>
  <si>
    <t xml:space="preserve">Проведение мероприятий с участием несовершеннолетних, состоящих на учете в правоохранительных органах </t>
  </si>
  <si>
    <t>Подпрограмма 2</t>
  </si>
  <si>
    <t xml:space="preserve">Профилактика наркомании, алкоголизма и пьянства в городе Ачинске" </t>
  </si>
  <si>
    <t xml:space="preserve">Материальное стимулирование деятельности народных дружинников </t>
  </si>
  <si>
    <t>Организация выпуска печатной продукции по пропаганде здорового образа жизни</t>
  </si>
  <si>
    <t xml:space="preserve">Приобретение наркотестов для повышения эффективности работы по выявлению и постановке на учет лиц, допустивших немедицинское потребление наркотических средств </t>
  </si>
  <si>
    <t xml:space="preserve">Субсидии общественной организации, участвующей в охране общественного порядка, на материально-техническое обеспечение деятельности </t>
  </si>
  <si>
    <t>Источники финансирования</t>
  </si>
  <si>
    <t>Всего</t>
  </si>
  <si>
    <t>в том числе:</t>
  </si>
  <si>
    <t>федеральный бюджет</t>
  </si>
  <si>
    <t>внебюджетные источники</t>
  </si>
  <si>
    <t xml:space="preserve">бюджет города </t>
  </si>
  <si>
    <t>юридические лица</t>
  </si>
  <si>
    <t xml:space="preserve"> </t>
  </si>
  <si>
    <t xml:space="preserve">   </t>
  </si>
  <si>
    <t>№ п/п</t>
  </si>
  <si>
    <t>Статус (муниципальная программа, подпрограмма)</t>
  </si>
  <si>
    <t>Наименование муниципальной программы</t>
  </si>
  <si>
    <t>плановый период</t>
  </si>
  <si>
    <t>Всего расходные обязательства</t>
  </si>
  <si>
    <t>В том числе по ГРБС:</t>
  </si>
  <si>
    <t>администрация города Ачинска</t>
  </si>
  <si>
    <t>2.1.</t>
  </si>
  <si>
    <t>2.2.</t>
  </si>
  <si>
    <t>2.3.</t>
  </si>
  <si>
    <t>2.4.</t>
  </si>
  <si>
    <t>3.1.</t>
  </si>
  <si>
    <t>3.2.</t>
  </si>
  <si>
    <t>3.3.</t>
  </si>
  <si>
    <t>3.4.</t>
  </si>
  <si>
    <t xml:space="preserve">тыс. руб. </t>
  </si>
  <si>
    <t>Наименование  муниципальной программы, подпрограммы программы</t>
  </si>
  <si>
    <t>план</t>
  </si>
  <si>
    <t xml:space="preserve">факт </t>
  </si>
  <si>
    <t>Информация об использовании бюджетных ассигнований бюджета города, федерального и краевого бюджетов, иных средствна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 на 31.12.2020</t>
  </si>
  <si>
    <t>Информация об использовании бюджетных ассигнований бюджета города, федерального и краевого бюджетов, иных средств на реализацию программы с указанием плановых и фактических значений на 31.12.2020</t>
  </si>
  <si>
    <t xml:space="preserve">Отклонение </t>
  </si>
  <si>
    <t>2020 год</t>
  </si>
  <si>
    <t>2019 год</t>
  </si>
  <si>
    <t xml:space="preserve">отклонение </t>
  </si>
  <si>
    <t>примечание</t>
  </si>
  <si>
    <t>по фактическим затратам</t>
  </si>
  <si>
    <t>отказ от приобретения, в связи с нецелессобразностью использования в настоящих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</si>
</sst>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8.5"/>
      <name val="MS Sans Serif"/>
      <family val="2"/>
      <charset val="204"/>
    </font>
    <font>
      <b/>
      <sz val="9"/>
      <name val="Cambria"/>
      <family val="1"/>
      <charset val="204"/>
      <scheme val="major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6" fillId="0" borderId="0" xfId="0" applyFont="1"/>
    <xf numFmtId="164" fontId="2" fillId="0" borderId="1" xfId="1" applyNumberFormat="1" applyFont="1" applyBorder="1" applyAlignment="1" applyProtection="1">
      <alignment horizontal="left" vertical="center" wrapText="1"/>
    </xf>
    <xf numFmtId="49" fontId="2" fillId="0" borderId="1" xfId="1" applyNumberFormat="1" applyFont="1" applyBorder="1" applyAlignment="1" applyProtection="1">
      <alignment horizontal="center" vertical="center" wrapText="1"/>
    </xf>
    <xf numFmtId="4" fontId="3" fillId="0" borderId="1" xfId="1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 applyBorder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49" fontId="5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Border="1" applyAlignment="1" applyProtection="1">
      <alignment wrapText="1"/>
    </xf>
    <xf numFmtId="4" fontId="3" fillId="0" borderId="1" xfId="1" applyNumberFormat="1" applyFont="1" applyBorder="1" applyAlignment="1" applyProtection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4" fontId="2" fillId="0" borderId="1" xfId="1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/>
    <xf numFmtId="4" fontId="3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2" xfId="1" applyNumberFormat="1" applyFont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6"/>
  <sheetViews>
    <sheetView showGridLines="0" tabSelected="1" workbookViewId="0">
      <selection activeCell="N26" sqref="N26"/>
    </sheetView>
  </sheetViews>
  <sheetFormatPr defaultRowHeight="12.75" customHeight="1" x14ac:dyDescent="0.2"/>
  <cols>
    <col min="1" max="1" width="7.28515625" customWidth="1"/>
    <col min="2" max="2" width="17" customWidth="1"/>
    <col min="3" max="3" width="30.7109375" customWidth="1"/>
    <col min="4" max="4" width="26.7109375" customWidth="1"/>
    <col min="5" max="5" width="10.28515625" customWidth="1"/>
    <col min="6" max="6" width="7.7109375" customWidth="1"/>
    <col min="7" max="7" width="11.28515625" customWidth="1"/>
    <col min="8" max="8" width="5.5703125" customWidth="1"/>
    <col min="9" max="9" width="14" customWidth="1"/>
    <col min="10" max="10" width="10.5703125" customWidth="1"/>
    <col min="11" max="11" width="13.5703125" customWidth="1"/>
    <col min="12" max="12" width="15.42578125" customWidth="1"/>
    <col min="13" max="13" width="15.5703125" customWidth="1"/>
    <col min="14" max="14" width="33.5703125" customWidth="1"/>
    <col min="15" max="15" width="0.140625" customWidth="1"/>
  </cols>
  <sheetData>
    <row r="2" spans="1:14" ht="63" customHeight="1" x14ac:dyDescent="0.2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19"/>
    </row>
    <row r="4" spans="1:14" x14ac:dyDescent="0.2">
      <c r="D4" s="1"/>
      <c r="E4" s="1"/>
      <c r="F4" s="1"/>
      <c r="G4" s="1"/>
      <c r="H4" s="1"/>
      <c r="I4" s="1"/>
      <c r="J4" s="1"/>
      <c r="K4" s="1"/>
      <c r="M4" s="20" t="s">
        <v>63</v>
      </c>
      <c r="N4" s="20"/>
    </row>
    <row r="5" spans="1:14" ht="12.75" customHeight="1" x14ac:dyDescent="0.2">
      <c r="A5" s="38" t="s">
        <v>48</v>
      </c>
      <c r="B5" s="38" t="s">
        <v>49</v>
      </c>
      <c r="C5" s="38" t="s">
        <v>50</v>
      </c>
      <c r="D5" s="38" t="s">
        <v>23</v>
      </c>
      <c r="E5" s="28" t="s">
        <v>18</v>
      </c>
      <c r="F5" s="29"/>
      <c r="G5" s="29"/>
      <c r="H5" s="30"/>
      <c r="I5" s="40" t="s">
        <v>70</v>
      </c>
      <c r="J5" s="41"/>
      <c r="K5" s="42"/>
      <c r="L5" s="28" t="s">
        <v>51</v>
      </c>
      <c r="M5" s="30"/>
      <c r="N5" s="36" t="s">
        <v>73</v>
      </c>
    </row>
    <row r="6" spans="1:14" ht="42.75" customHeight="1" x14ac:dyDescent="0.2">
      <c r="A6" s="39"/>
      <c r="B6" s="39"/>
      <c r="C6" s="39"/>
      <c r="D6" s="39"/>
      <c r="E6" s="31"/>
      <c r="F6" s="32"/>
      <c r="G6" s="32"/>
      <c r="H6" s="33"/>
      <c r="I6" s="43"/>
      <c r="J6" s="44"/>
      <c r="K6" s="45"/>
      <c r="L6" s="31"/>
      <c r="M6" s="33"/>
      <c r="N6" s="37"/>
    </row>
    <row r="7" spans="1:14" ht="20.25" customHeight="1" x14ac:dyDescent="0.2">
      <c r="A7" s="39"/>
      <c r="B7" s="39"/>
      <c r="C7" s="39"/>
      <c r="D7" s="39"/>
      <c r="E7" s="38" t="s">
        <v>19</v>
      </c>
      <c r="F7" s="38" t="s">
        <v>20</v>
      </c>
      <c r="G7" s="38" t="s">
        <v>21</v>
      </c>
      <c r="H7" s="38" t="s">
        <v>22</v>
      </c>
      <c r="I7" s="38" t="s">
        <v>15</v>
      </c>
      <c r="J7" s="39"/>
      <c r="K7" s="39"/>
      <c r="L7" s="48">
        <v>2021</v>
      </c>
      <c r="M7" s="48">
        <v>2022</v>
      </c>
      <c r="N7" s="34"/>
    </row>
    <row r="8" spans="1:14" ht="20.25" customHeight="1" x14ac:dyDescent="0.2">
      <c r="A8" s="39"/>
      <c r="B8" s="39"/>
      <c r="C8" s="39"/>
      <c r="D8" s="39"/>
      <c r="E8" s="39"/>
      <c r="F8" s="39"/>
      <c r="G8" s="39"/>
      <c r="H8" s="39"/>
      <c r="I8" s="17" t="s">
        <v>16</v>
      </c>
      <c r="J8" s="17" t="s">
        <v>17</v>
      </c>
      <c r="K8" s="17" t="s">
        <v>69</v>
      </c>
      <c r="L8" s="39"/>
      <c r="M8" s="39"/>
      <c r="N8" s="35"/>
    </row>
    <row r="9" spans="1:14" ht="23.25" customHeight="1" x14ac:dyDescent="0.2">
      <c r="A9" s="51">
        <v>1</v>
      </c>
      <c r="B9" s="52" t="s">
        <v>25</v>
      </c>
      <c r="C9" s="48" t="s">
        <v>26</v>
      </c>
      <c r="D9" s="49" t="s">
        <v>52</v>
      </c>
      <c r="E9" s="49"/>
      <c r="F9" s="49"/>
      <c r="G9" s="49"/>
      <c r="H9" s="49"/>
      <c r="I9" s="55">
        <f t="shared" ref="I9:J9" si="0">I13+I20</f>
        <v>1949.62</v>
      </c>
      <c r="J9" s="55">
        <f t="shared" si="0"/>
        <v>1793.18</v>
      </c>
      <c r="K9" s="9">
        <f>I9-J9</f>
        <v>156.43999999999983</v>
      </c>
      <c r="L9" s="55">
        <f t="shared" ref="L9" si="1">L13+L20</f>
        <v>1949.62</v>
      </c>
      <c r="M9" s="55">
        <f t="shared" ref="M9" si="2">M13+M20</f>
        <v>1949.62</v>
      </c>
      <c r="N9" s="26" t="s">
        <v>74</v>
      </c>
    </row>
    <row r="10" spans="1:14" ht="20.25" hidden="1" customHeight="1" x14ac:dyDescent="0.2">
      <c r="A10" s="51"/>
      <c r="B10" s="39"/>
      <c r="C10" s="39"/>
      <c r="D10" s="50"/>
      <c r="E10" s="50"/>
      <c r="F10" s="50"/>
      <c r="G10" s="50"/>
      <c r="H10" s="50"/>
      <c r="I10" s="56" t="s">
        <v>46</v>
      </c>
      <c r="J10" s="56" t="s">
        <v>46</v>
      </c>
      <c r="K10" s="9">
        <f t="shared" ref="K10:K26" si="3">I10-J10</f>
        <v>0</v>
      </c>
      <c r="L10" s="56" t="s">
        <v>46</v>
      </c>
      <c r="M10" s="56" t="s">
        <v>46</v>
      </c>
      <c r="N10" s="27"/>
    </row>
    <row r="11" spans="1:14" ht="13.5" customHeight="1" x14ac:dyDescent="0.2">
      <c r="A11" s="51"/>
      <c r="B11" s="39"/>
      <c r="C11" s="39"/>
      <c r="D11" s="10" t="s">
        <v>53</v>
      </c>
      <c r="E11" s="17"/>
      <c r="F11" s="17"/>
      <c r="G11" s="17"/>
      <c r="H11" s="17"/>
      <c r="I11" s="9" t="s">
        <v>46</v>
      </c>
      <c r="J11" s="9" t="s">
        <v>46</v>
      </c>
      <c r="K11" s="9">
        <f t="shared" si="3"/>
        <v>0</v>
      </c>
      <c r="L11" s="9" t="s">
        <v>46</v>
      </c>
      <c r="M11" s="9" t="s">
        <v>46</v>
      </c>
      <c r="N11" s="21"/>
    </row>
    <row r="12" spans="1:14" ht="31.5" customHeight="1" x14ac:dyDescent="0.2">
      <c r="A12" s="51"/>
      <c r="B12" s="39"/>
      <c r="C12" s="39"/>
      <c r="D12" s="10" t="s">
        <v>54</v>
      </c>
      <c r="E12" s="17"/>
      <c r="F12" s="17"/>
      <c r="G12" s="17"/>
      <c r="H12" s="17"/>
      <c r="I12" s="9">
        <f t="shared" ref="I12:M12" si="4">I9</f>
        <v>1949.62</v>
      </c>
      <c r="J12" s="9">
        <f t="shared" si="4"/>
        <v>1793.18</v>
      </c>
      <c r="K12" s="9">
        <f t="shared" si="3"/>
        <v>156.43999999999983</v>
      </c>
      <c r="L12" s="9">
        <f t="shared" si="4"/>
        <v>1949.62</v>
      </c>
      <c r="M12" s="9">
        <f t="shared" si="4"/>
        <v>1949.62</v>
      </c>
      <c r="N12" s="26" t="s">
        <v>74</v>
      </c>
    </row>
    <row r="13" spans="1:14" s="6" customFormat="1" ht="18" customHeight="1" x14ac:dyDescent="0.2">
      <c r="A13" s="53">
        <v>2</v>
      </c>
      <c r="B13" s="52" t="s">
        <v>27</v>
      </c>
      <c r="C13" s="48" t="s">
        <v>28</v>
      </c>
      <c r="D13" s="10" t="s">
        <v>52</v>
      </c>
      <c r="E13" s="17"/>
      <c r="F13" s="17"/>
      <c r="G13" s="17"/>
      <c r="H13" s="17"/>
      <c r="I13" s="9">
        <f t="shared" ref="I13:J13" si="5">I16+I17+I18+I19</f>
        <v>147.65</v>
      </c>
      <c r="J13" s="9">
        <f t="shared" si="5"/>
        <v>147.65</v>
      </c>
      <c r="K13" s="9">
        <f t="shared" si="3"/>
        <v>0</v>
      </c>
      <c r="L13" s="9">
        <f t="shared" ref="L13" si="6">L16+L17+L18+L19</f>
        <v>147.65</v>
      </c>
      <c r="M13" s="9">
        <f t="shared" ref="M13" si="7">M16+M17+M18+M19</f>
        <v>147.65</v>
      </c>
      <c r="N13" s="27"/>
    </row>
    <row r="14" spans="1:14" s="6" customFormat="1" ht="19.5" customHeight="1" x14ac:dyDescent="0.2">
      <c r="A14" s="51"/>
      <c r="B14" s="52"/>
      <c r="C14" s="39"/>
      <c r="D14" s="10" t="s">
        <v>53</v>
      </c>
      <c r="E14" s="17"/>
      <c r="F14" s="17"/>
      <c r="G14" s="17"/>
      <c r="H14" s="17"/>
      <c r="I14" s="9"/>
      <c r="J14" s="9"/>
      <c r="K14" s="9">
        <f t="shared" si="3"/>
        <v>0</v>
      </c>
      <c r="L14" s="9"/>
      <c r="M14" s="9"/>
      <c r="N14" s="21"/>
    </row>
    <row r="15" spans="1:14" s="6" customFormat="1" ht="22.5" customHeight="1" x14ac:dyDescent="0.2">
      <c r="A15" s="51"/>
      <c r="B15" s="52"/>
      <c r="C15" s="39"/>
      <c r="D15" s="10" t="s">
        <v>54</v>
      </c>
      <c r="E15" s="17"/>
      <c r="F15" s="17"/>
      <c r="G15" s="17"/>
      <c r="H15" s="17"/>
      <c r="I15" s="9">
        <f t="shared" ref="I15:M15" si="8">I13</f>
        <v>147.65</v>
      </c>
      <c r="J15" s="9">
        <f t="shared" si="8"/>
        <v>147.65</v>
      </c>
      <c r="K15" s="9">
        <f t="shared" si="3"/>
        <v>0</v>
      </c>
      <c r="L15" s="9">
        <f t="shared" si="8"/>
        <v>147.65</v>
      </c>
      <c r="M15" s="9">
        <f t="shared" si="8"/>
        <v>147.65</v>
      </c>
      <c r="N15" s="21"/>
    </row>
    <row r="16" spans="1:14" ht="33.75" x14ac:dyDescent="0.2">
      <c r="A16" s="12" t="s">
        <v>55</v>
      </c>
      <c r="B16" s="54"/>
      <c r="C16" s="2" t="s">
        <v>29</v>
      </c>
      <c r="D16" s="11"/>
      <c r="E16" s="3" t="s">
        <v>0</v>
      </c>
      <c r="F16" s="3" t="s">
        <v>4</v>
      </c>
      <c r="G16" s="3" t="s">
        <v>5</v>
      </c>
      <c r="H16" s="3" t="s">
        <v>6</v>
      </c>
      <c r="I16" s="4">
        <v>30</v>
      </c>
      <c r="J16" s="4">
        <v>30</v>
      </c>
      <c r="K16" s="9">
        <f t="shared" si="3"/>
        <v>0</v>
      </c>
      <c r="L16" s="4">
        <v>30</v>
      </c>
      <c r="M16" s="4">
        <v>30</v>
      </c>
      <c r="N16" s="4"/>
    </row>
    <row r="17" spans="1:14" ht="45" x14ac:dyDescent="0.2">
      <c r="A17" s="13" t="s">
        <v>56</v>
      </c>
      <c r="B17" s="54"/>
      <c r="C17" s="2" t="s">
        <v>30</v>
      </c>
      <c r="D17" s="11"/>
      <c r="E17" s="3" t="s">
        <v>0</v>
      </c>
      <c r="F17" s="3" t="s">
        <v>4</v>
      </c>
      <c r="G17" s="3" t="s">
        <v>8</v>
      </c>
      <c r="H17" s="3" t="s">
        <v>6</v>
      </c>
      <c r="I17" s="4">
        <v>38.25</v>
      </c>
      <c r="J17" s="4">
        <v>38.25</v>
      </c>
      <c r="K17" s="9">
        <f t="shared" si="3"/>
        <v>0</v>
      </c>
      <c r="L17" s="4">
        <v>38.25</v>
      </c>
      <c r="M17" s="4">
        <v>38.25</v>
      </c>
      <c r="N17" s="4"/>
    </row>
    <row r="18" spans="1:14" ht="56.25" x14ac:dyDescent="0.2">
      <c r="A18" s="12" t="s">
        <v>57</v>
      </c>
      <c r="B18" s="54"/>
      <c r="C18" s="2" t="s">
        <v>31</v>
      </c>
      <c r="D18" s="11"/>
      <c r="E18" s="3" t="s">
        <v>0</v>
      </c>
      <c r="F18" s="3" t="s">
        <v>4</v>
      </c>
      <c r="G18" s="3" t="s">
        <v>10</v>
      </c>
      <c r="H18" s="3" t="s">
        <v>6</v>
      </c>
      <c r="I18" s="4">
        <v>19.399999999999999</v>
      </c>
      <c r="J18" s="4">
        <v>19.399999999999999</v>
      </c>
      <c r="K18" s="9">
        <f t="shared" si="3"/>
        <v>0</v>
      </c>
      <c r="L18" s="4">
        <v>19.399999999999999</v>
      </c>
      <c r="M18" s="4">
        <v>19.399999999999999</v>
      </c>
      <c r="N18" s="4"/>
    </row>
    <row r="19" spans="1:14" ht="38.25" customHeight="1" x14ac:dyDescent="0.2">
      <c r="A19" s="12" t="s">
        <v>58</v>
      </c>
      <c r="B19" s="54"/>
      <c r="C19" s="2" t="s">
        <v>32</v>
      </c>
      <c r="D19" s="11"/>
      <c r="E19" s="3" t="s">
        <v>0</v>
      </c>
      <c r="F19" s="3" t="s">
        <v>4</v>
      </c>
      <c r="G19" s="3" t="s">
        <v>11</v>
      </c>
      <c r="H19" s="3" t="s">
        <v>6</v>
      </c>
      <c r="I19" s="4">
        <v>60</v>
      </c>
      <c r="J19" s="4">
        <v>60</v>
      </c>
      <c r="K19" s="9">
        <f t="shared" si="3"/>
        <v>0</v>
      </c>
      <c r="L19" s="4">
        <v>60</v>
      </c>
      <c r="M19" s="4">
        <v>60</v>
      </c>
      <c r="N19" s="4"/>
    </row>
    <row r="20" spans="1:14" ht="25.5" customHeight="1" x14ac:dyDescent="0.2">
      <c r="A20" s="51">
        <v>3</v>
      </c>
      <c r="B20" s="52" t="s">
        <v>33</v>
      </c>
      <c r="C20" s="48" t="s">
        <v>34</v>
      </c>
      <c r="D20" s="10" t="s">
        <v>52</v>
      </c>
      <c r="E20" s="5"/>
      <c r="F20" s="5"/>
      <c r="G20" s="5"/>
      <c r="H20" s="5"/>
      <c r="I20" s="9">
        <f t="shared" ref="I20:J20" si="9">I23+I24+I25+I26</f>
        <v>1801.9699999999998</v>
      </c>
      <c r="J20" s="9">
        <f t="shared" si="9"/>
        <v>1645.53</v>
      </c>
      <c r="K20" s="9">
        <f t="shared" si="3"/>
        <v>156.43999999999983</v>
      </c>
      <c r="L20" s="9">
        <f t="shared" ref="L20" si="10">L23+L24+L25+L26</f>
        <v>1801.9699999999998</v>
      </c>
      <c r="M20" s="9">
        <f t="shared" ref="M20" si="11">M23+M24+M25+M26</f>
        <v>1801.9699999999998</v>
      </c>
      <c r="N20" s="26" t="s">
        <v>74</v>
      </c>
    </row>
    <row r="21" spans="1:14" ht="16.5" customHeight="1" x14ac:dyDescent="0.2">
      <c r="A21" s="51"/>
      <c r="B21" s="52"/>
      <c r="C21" s="39"/>
      <c r="D21" s="10" t="s">
        <v>53</v>
      </c>
      <c r="E21" s="5"/>
      <c r="F21" s="5"/>
      <c r="G21" s="5"/>
      <c r="H21" s="5"/>
      <c r="I21" s="9"/>
      <c r="J21" s="9"/>
      <c r="K21" s="9">
        <f t="shared" si="3"/>
        <v>0</v>
      </c>
      <c r="L21" s="9"/>
      <c r="M21" s="9"/>
      <c r="N21" s="27"/>
    </row>
    <row r="22" spans="1:14" ht="18" customHeight="1" x14ac:dyDescent="0.2">
      <c r="A22" s="51"/>
      <c r="B22" s="52"/>
      <c r="C22" s="39"/>
      <c r="D22" s="10" t="s">
        <v>54</v>
      </c>
      <c r="E22" s="5"/>
      <c r="F22" s="5"/>
      <c r="G22" s="5"/>
      <c r="H22" s="5"/>
      <c r="I22" s="9">
        <f t="shared" ref="I22:M22" si="12">I20</f>
        <v>1801.9699999999998</v>
      </c>
      <c r="J22" s="9">
        <f t="shared" si="12"/>
        <v>1645.53</v>
      </c>
      <c r="K22" s="9">
        <f t="shared" si="3"/>
        <v>156.43999999999983</v>
      </c>
      <c r="L22" s="9">
        <f t="shared" si="12"/>
        <v>1801.9699999999998</v>
      </c>
      <c r="M22" s="9">
        <f t="shared" si="12"/>
        <v>1801.9699999999998</v>
      </c>
      <c r="N22" s="26" t="s">
        <v>74</v>
      </c>
    </row>
    <row r="23" spans="1:14" ht="23.25" customHeight="1" x14ac:dyDescent="0.2">
      <c r="A23" s="12" t="s">
        <v>59</v>
      </c>
      <c r="B23" s="54"/>
      <c r="C23" s="7" t="s">
        <v>35</v>
      </c>
      <c r="D23" s="11"/>
      <c r="E23" s="8" t="s">
        <v>0</v>
      </c>
      <c r="F23" s="8" t="s">
        <v>1</v>
      </c>
      <c r="G23" s="8" t="s">
        <v>2</v>
      </c>
      <c r="H23" s="8" t="s">
        <v>3</v>
      </c>
      <c r="I23" s="4">
        <v>1500.11</v>
      </c>
      <c r="J23" s="4">
        <v>1360.27</v>
      </c>
      <c r="K23" s="9">
        <f t="shared" si="3"/>
        <v>139.83999999999992</v>
      </c>
      <c r="L23" s="4">
        <v>1527.72</v>
      </c>
      <c r="M23" s="4">
        <v>1527.72</v>
      </c>
      <c r="N23" s="27"/>
    </row>
    <row r="24" spans="1:14" ht="33.75" x14ac:dyDescent="0.2">
      <c r="A24" s="12" t="s">
        <v>60</v>
      </c>
      <c r="B24" s="54"/>
      <c r="C24" s="7" t="s">
        <v>36</v>
      </c>
      <c r="D24" s="11"/>
      <c r="E24" s="8" t="s">
        <v>0</v>
      </c>
      <c r="F24" s="8" t="s">
        <v>4</v>
      </c>
      <c r="G24" s="8" t="s">
        <v>7</v>
      </c>
      <c r="H24" s="8" t="s">
        <v>6</v>
      </c>
      <c r="I24" s="4">
        <v>28.08</v>
      </c>
      <c r="J24" s="4">
        <v>28.08</v>
      </c>
      <c r="K24" s="9">
        <f t="shared" si="3"/>
        <v>0</v>
      </c>
      <c r="L24" s="4">
        <v>28.08</v>
      </c>
      <c r="M24" s="4">
        <v>28.08</v>
      </c>
      <c r="N24" s="4"/>
    </row>
    <row r="25" spans="1:14" ht="56.25" x14ac:dyDescent="0.2">
      <c r="A25" s="12" t="s">
        <v>61</v>
      </c>
      <c r="B25" s="54"/>
      <c r="C25" s="7" t="s">
        <v>37</v>
      </c>
      <c r="D25" s="11"/>
      <c r="E25" s="8" t="s">
        <v>0</v>
      </c>
      <c r="F25" s="8" t="s">
        <v>4</v>
      </c>
      <c r="G25" s="8" t="s">
        <v>9</v>
      </c>
      <c r="H25" s="8" t="s">
        <v>6</v>
      </c>
      <c r="I25" s="4">
        <v>16.57</v>
      </c>
      <c r="J25" s="4"/>
      <c r="K25" s="9">
        <f t="shared" si="3"/>
        <v>16.57</v>
      </c>
      <c r="L25" s="4">
        <v>16.57</v>
      </c>
      <c r="M25" s="4">
        <v>16.57</v>
      </c>
      <c r="N25" s="25" t="s">
        <v>75</v>
      </c>
    </row>
    <row r="26" spans="1:14" ht="45" x14ac:dyDescent="0.2">
      <c r="A26" s="12" t="s">
        <v>62</v>
      </c>
      <c r="B26" s="54"/>
      <c r="C26" s="7" t="s">
        <v>38</v>
      </c>
      <c r="D26" s="11"/>
      <c r="E26" s="8" t="s">
        <v>0</v>
      </c>
      <c r="F26" s="8" t="s">
        <v>1</v>
      </c>
      <c r="G26" s="8" t="s">
        <v>12</v>
      </c>
      <c r="H26" s="8" t="s">
        <v>13</v>
      </c>
      <c r="I26" s="4">
        <v>257.20999999999998</v>
      </c>
      <c r="J26" s="4">
        <v>257.18</v>
      </c>
      <c r="K26" s="9">
        <f t="shared" si="3"/>
        <v>2.9999999999972715E-2</v>
      </c>
      <c r="L26" s="4">
        <v>229.6</v>
      </c>
      <c r="M26" s="4">
        <v>229.6</v>
      </c>
      <c r="N26" s="25" t="s">
        <v>74</v>
      </c>
    </row>
  </sheetData>
  <mergeCells count="39">
    <mergeCell ref="M9:M10"/>
    <mergeCell ref="D9:D10"/>
    <mergeCell ref="E9:E10"/>
    <mergeCell ref="A20:A22"/>
    <mergeCell ref="C20:C22"/>
    <mergeCell ref="B9:B12"/>
    <mergeCell ref="A9:A12"/>
    <mergeCell ref="A13:A15"/>
    <mergeCell ref="C13:C15"/>
    <mergeCell ref="B13:B19"/>
    <mergeCell ref="B20:B26"/>
    <mergeCell ref="C9:C12"/>
    <mergeCell ref="A2:M2"/>
    <mergeCell ref="L7:L8"/>
    <mergeCell ref="M7:M8"/>
    <mergeCell ref="A5:A8"/>
    <mergeCell ref="B5:B8"/>
    <mergeCell ref="C5:C8"/>
    <mergeCell ref="D5:D8"/>
    <mergeCell ref="E7:E8"/>
    <mergeCell ref="G7:G8"/>
    <mergeCell ref="H7:H8"/>
    <mergeCell ref="L5:M6"/>
    <mergeCell ref="N12:N13"/>
    <mergeCell ref="N20:N21"/>
    <mergeCell ref="N22:N23"/>
    <mergeCell ref="E5:H6"/>
    <mergeCell ref="N7:N8"/>
    <mergeCell ref="N5:N6"/>
    <mergeCell ref="N9:N10"/>
    <mergeCell ref="I7:K7"/>
    <mergeCell ref="I5:K6"/>
    <mergeCell ref="F7:F8"/>
    <mergeCell ref="F9:F10"/>
    <mergeCell ref="G9:G10"/>
    <mergeCell ref="H9:H10"/>
    <mergeCell ref="I9:I10"/>
    <mergeCell ref="J9:J10"/>
    <mergeCell ref="L9:L10"/>
  </mergeCells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workbookViewId="0">
      <selection activeCell="H65" sqref="H65"/>
    </sheetView>
  </sheetViews>
  <sheetFormatPr defaultRowHeight="12.75" x14ac:dyDescent="0.2"/>
  <cols>
    <col min="1" max="1" width="17" style="22" customWidth="1"/>
    <col min="2" max="2" width="30.7109375" style="22" customWidth="1"/>
    <col min="3" max="3" width="26.7109375" style="22" customWidth="1"/>
    <col min="4" max="4" width="9.85546875" style="22" customWidth="1"/>
    <col min="5" max="6" width="10.5703125" style="22" customWidth="1"/>
    <col min="7" max="8" width="15.42578125" style="22" customWidth="1"/>
    <col min="9" max="16384" width="9.140625" style="22"/>
  </cols>
  <sheetData>
    <row r="2" spans="1:8" ht="63" customHeight="1" x14ac:dyDescent="0.2">
      <c r="A2" s="66" t="s">
        <v>68</v>
      </c>
      <c r="B2" s="66"/>
      <c r="C2" s="66"/>
      <c r="D2" s="66"/>
      <c r="E2" s="66"/>
      <c r="F2" s="66"/>
      <c r="G2" s="66"/>
      <c r="H2" s="66"/>
    </row>
    <row r="4" spans="1:8" x14ac:dyDescent="0.2">
      <c r="B4" s="20"/>
      <c r="C4" s="20"/>
      <c r="D4" s="20"/>
      <c r="E4" s="20"/>
      <c r="F4" s="20"/>
      <c r="G4" s="14"/>
      <c r="H4" s="14" t="s">
        <v>63</v>
      </c>
    </row>
    <row r="5" spans="1:8" ht="12.75" customHeight="1" x14ac:dyDescent="0.2">
      <c r="A5" s="67" t="s">
        <v>24</v>
      </c>
      <c r="B5" s="67" t="s">
        <v>64</v>
      </c>
      <c r="C5" s="67" t="s">
        <v>39</v>
      </c>
      <c r="D5" s="68" t="s">
        <v>71</v>
      </c>
      <c r="E5" s="74"/>
      <c r="F5" s="69"/>
      <c r="G5" s="68" t="s">
        <v>14</v>
      </c>
      <c r="H5" s="69"/>
    </row>
    <row r="6" spans="1:8" ht="15" customHeight="1" x14ac:dyDescent="0.2">
      <c r="A6" s="63"/>
      <c r="B6" s="63"/>
      <c r="C6" s="63"/>
      <c r="D6" s="70"/>
      <c r="E6" s="75"/>
      <c r="F6" s="71"/>
      <c r="G6" s="70"/>
      <c r="H6" s="71"/>
    </row>
    <row r="7" spans="1:8" ht="45.75" customHeight="1" x14ac:dyDescent="0.2">
      <c r="A7" s="63"/>
      <c r="B7" s="63"/>
      <c r="C7" s="63"/>
      <c r="D7" s="67" t="s">
        <v>65</v>
      </c>
      <c r="E7" s="67" t="s">
        <v>66</v>
      </c>
      <c r="F7" s="67" t="s">
        <v>72</v>
      </c>
      <c r="G7" s="72"/>
      <c r="H7" s="73"/>
    </row>
    <row r="8" spans="1:8" ht="17.25" customHeight="1" x14ac:dyDescent="0.2">
      <c r="A8" s="64"/>
      <c r="B8" s="64"/>
      <c r="C8" s="64"/>
      <c r="D8" s="64"/>
      <c r="E8" s="64"/>
      <c r="F8" s="64"/>
      <c r="G8" s="15">
        <v>2020</v>
      </c>
      <c r="H8" s="15">
        <v>2021</v>
      </c>
    </row>
    <row r="9" spans="1:8" ht="17.25" customHeight="1" x14ac:dyDescent="0.2">
      <c r="A9" s="18">
        <v>1</v>
      </c>
      <c r="B9" s="18">
        <v>2</v>
      </c>
      <c r="C9" s="23">
        <v>3</v>
      </c>
      <c r="D9" s="23">
        <v>4</v>
      </c>
      <c r="E9" s="23">
        <v>5</v>
      </c>
      <c r="F9" s="23">
        <v>6</v>
      </c>
      <c r="G9" s="15">
        <v>7</v>
      </c>
      <c r="H9" s="15">
        <v>8</v>
      </c>
    </row>
    <row r="10" spans="1:8" ht="31.5" customHeight="1" x14ac:dyDescent="0.2">
      <c r="A10" s="60" t="s">
        <v>25</v>
      </c>
      <c r="B10" s="60" t="s">
        <v>26</v>
      </c>
      <c r="C10" s="10" t="s">
        <v>40</v>
      </c>
      <c r="D10" s="24">
        <f>D16+D46</f>
        <v>1931.3899999999999</v>
      </c>
      <c r="E10" s="24">
        <f t="shared" ref="E10:H10" si="0">E16+E46</f>
        <v>1544.67</v>
      </c>
      <c r="F10" s="24">
        <f>D10-E10</f>
        <v>386.7199999999998</v>
      </c>
      <c r="G10" s="24">
        <f t="shared" si="0"/>
        <v>1949.61</v>
      </c>
      <c r="H10" s="24">
        <f t="shared" si="0"/>
        <v>1949.61</v>
      </c>
    </row>
    <row r="11" spans="1:8" ht="20.25" customHeight="1" x14ac:dyDescent="0.2">
      <c r="A11" s="63"/>
      <c r="B11" s="63"/>
      <c r="C11" s="10" t="s">
        <v>41</v>
      </c>
      <c r="D11" s="24" t="s">
        <v>46</v>
      </c>
      <c r="E11" s="24" t="s">
        <v>46</v>
      </c>
      <c r="F11" s="24" t="s">
        <v>46</v>
      </c>
      <c r="G11" s="24" t="s">
        <v>46</v>
      </c>
      <c r="H11" s="24" t="s">
        <v>46</v>
      </c>
    </row>
    <row r="12" spans="1:8" ht="21.75" customHeight="1" x14ac:dyDescent="0.2">
      <c r="A12" s="63"/>
      <c r="B12" s="63"/>
      <c r="C12" s="10" t="s">
        <v>42</v>
      </c>
      <c r="D12" s="24"/>
      <c r="E12" s="24"/>
      <c r="F12" s="24" t="s">
        <v>46</v>
      </c>
      <c r="G12" s="24" t="s">
        <v>46</v>
      </c>
      <c r="H12" s="24"/>
    </row>
    <row r="13" spans="1:8" ht="18" customHeight="1" x14ac:dyDescent="0.2">
      <c r="A13" s="63"/>
      <c r="B13" s="63"/>
      <c r="C13" s="10" t="s">
        <v>43</v>
      </c>
      <c r="D13" s="24"/>
      <c r="E13" s="24"/>
      <c r="F13" s="24" t="s">
        <v>46</v>
      </c>
      <c r="G13" s="24"/>
      <c r="H13" s="24"/>
    </row>
    <row r="14" spans="1:8" ht="21" customHeight="1" x14ac:dyDescent="0.2">
      <c r="A14" s="63"/>
      <c r="B14" s="63"/>
      <c r="C14" s="10" t="s">
        <v>44</v>
      </c>
      <c r="D14" s="24">
        <f>D10</f>
        <v>1931.3899999999999</v>
      </c>
      <c r="E14" s="24">
        <f t="shared" ref="E14:H14" si="1">E10</f>
        <v>1544.67</v>
      </c>
      <c r="F14" s="24">
        <f t="shared" ref="F14:F70" si="2">D14-E14</f>
        <v>386.7199999999998</v>
      </c>
      <c r="G14" s="24">
        <f t="shared" si="1"/>
        <v>1949.61</v>
      </c>
      <c r="H14" s="24">
        <f t="shared" si="1"/>
        <v>1949.61</v>
      </c>
    </row>
    <row r="15" spans="1:8" ht="25.5" customHeight="1" x14ac:dyDescent="0.2">
      <c r="A15" s="64"/>
      <c r="B15" s="64"/>
      <c r="C15" s="10" t="s">
        <v>45</v>
      </c>
      <c r="D15" s="24"/>
      <c r="E15" s="24"/>
      <c r="F15" s="24">
        <f t="shared" si="2"/>
        <v>0</v>
      </c>
      <c r="G15" s="24"/>
      <c r="H15" s="24"/>
    </row>
    <row r="16" spans="1:8" ht="16.5" customHeight="1" x14ac:dyDescent="0.2">
      <c r="A16" s="60" t="s">
        <v>27</v>
      </c>
      <c r="B16" s="60" t="s">
        <v>28</v>
      </c>
      <c r="C16" s="10" t="s">
        <v>40</v>
      </c>
      <c r="D16" s="24">
        <f>D22+D28+D34+D40</f>
        <v>147.65</v>
      </c>
      <c r="E16" s="24">
        <f t="shared" ref="E16:H16" si="3">E22+E28+E34+E40</f>
        <v>147.65</v>
      </c>
      <c r="F16" s="24">
        <f t="shared" si="2"/>
        <v>0</v>
      </c>
      <c r="G16" s="24">
        <f t="shared" si="3"/>
        <v>147.65</v>
      </c>
      <c r="H16" s="24">
        <f t="shared" si="3"/>
        <v>147.65</v>
      </c>
    </row>
    <row r="17" spans="1:8" ht="21.75" customHeight="1" x14ac:dyDescent="0.2">
      <c r="A17" s="63"/>
      <c r="B17" s="63"/>
      <c r="C17" s="10" t="s">
        <v>41</v>
      </c>
      <c r="D17" s="24" t="s">
        <v>46</v>
      </c>
      <c r="E17" s="24" t="s">
        <v>46</v>
      </c>
      <c r="F17" s="24" t="s">
        <v>46</v>
      </c>
      <c r="G17" s="24" t="s">
        <v>46</v>
      </c>
      <c r="H17" s="24" t="s">
        <v>46</v>
      </c>
    </row>
    <row r="18" spans="1:8" ht="18" customHeight="1" x14ac:dyDescent="0.2">
      <c r="A18" s="63"/>
      <c r="B18" s="63"/>
      <c r="C18" s="10" t="s">
        <v>42</v>
      </c>
      <c r="D18" s="24"/>
      <c r="E18" s="24"/>
      <c r="F18" s="24" t="s">
        <v>46</v>
      </c>
      <c r="G18" s="24"/>
      <c r="H18" s="24"/>
    </row>
    <row r="19" spans="1:8" ht="16.5" customHeight="1" x14ac:dyDescent="0.2">
      <c r="A19" s="63"/>
      <c r="B19" s="63"/>
      <c r="C19" s="10" t="s">
        <v>43</v>
      </c>
      <c r="D19" s="24"/>
      <c r="E19" s="24"/>
      <c r="F19" s="24" t="s">
        <v>46</v>
      </c>
      <c r="G19" s="24"/>
      <c r="H19" s="24"/>
    </row>
    <row r="20" spans="1:8" ht="17.25" customHeight="1" x14ac:dyDescent="0.2">
      <c r="A20" s="63"/>
      <c r="B20" s="63"/>
      <c r="C20" s="10" t="s">
        <v>44</v>
      </c>
      <c r="D20" s="24">
        <f>D16</f>
        <v>147.65</v>
      </c>
      <c r="E20" s="24">
        <f t="shared" ref="E20:H20" si="4">E16</f>
        <v>147.65</v>
      </c>
      <c r="F20" s="24">
        <f t="shared" si="2"/>
        <v>0</v>
      </c>
      <c r="G20" s="24">
        <f t="shared" si="4"/>
        <v>147.65</v>
      </c>
      <c r="H20" s="24">
        <f t="shared" si="4"/>
        <v>147.65</v>
      </c>
    </row>
    <row r="21" spans="1:8" ht="19.5" customHeight="1" x14ac:dyDescent="0.2">
      <c r="A21" s="63"/>
      <c r="B21" s="64"/>
      <c r="C21" s="10" t="s">
        <v>45</v>
      </c>
      <c r="D21" s="24"/>
      <c r="E21" s="24"/>
      <c r="F21" s="24">
        <f t="shared" si="2"/>
        <v>0</v>
      </c>
      <c r="G21" s="24"/>
      <c r="H21" s="24"/>
    </row>
    <row r="22" spans="1:8" x14ac:dyDescent="0.2">
      <c r="A22" s="61"/>
      <c r="B22" s="65" t="s">
        <v>29</v>
      </c>
      <c r="C22" s="10" t="s">
        <v>40</v>
      </c>
      <c r="D22" s="4">
        <v>30</v>
      </c>
      <c r="E22" s="4">
        <v>30</v>
      </c>
      <c r="F22" s="24">
        <f t="shared" si="2"/>
        <v>0</v>
      </c>
      <c r="G22" s="4">
        <v>30</v>
      </c>
      <c r="H22" s="4">
        <v>30</v>
      </c>
    </row>
    <row r="23" spans="1:8" x14ac:dyDescent="0.2">
      <c r="A23" s="61"/>
      <c r="B23" s="58"/>
      <c r="C23" s="10" t="s">
        <v>41</v>
      </c>
      <c r="D23" s="4" t="s">
        <v>46</v>
      </c>
      <c r="E23" s="4" t="s">
        <v>46</v>
      </c>
      <c r="F23" s="24" t="s">
        <v>46</v>
      </c>
      <c r="G23" s="4" t="s">
        <v>46</v>
      </c>
      <c r="H23" s="4" t="s">
        <v>46</v>
      </c>
    </row>
    <row r="24" spans="1:8" x14ac:dyDescent="0.2">
      <c r="A24" s="61"/>
      <c r="B24" s="58"/>
      <c r="C24" s="10" t="s">
        <v>42</v>
      </c>
      <c r="D24" s="4"/>
      <c r="E24" s="4"/>
      <c r="F24" s="24" t="s">
        <v>46</v>
      </c>
      <c r="G24" s="4"/>
      <c r="H24" s="4"/>
    </row>
    <row r="25" spans="1:8" x14ac:dyDescent="0.2">
      <c r="A25" s="61"/>
      <c r="B25" s="58"/>
      <c r="C25" s="10" t="s">
        <v>43</v>
      </c>
      <c r="D25" s="4"/>
      <c r="E25" s="4"/>
      <c r="F25" s="24" t="s">
        <v>46</v>
      </c>
      <c r="G25" s="4"/>
      <c r="H25" s="4"/>
    </row>
    <row r="26" spans="1:8" x14ac:dyDescent="0.2">
      <c r="A26" s="61"/>
      <c r="B26" s="58"/>
      <c r="C26" s="10" t="s">
        <v>44</v>
      </c>
      <c r="D26" s="4">
        <f>D22</f>
        <v>30</v>
      </c>
      <c r="E26" s="4">
        <f t="shared" ref="E26:H26" si="5">E22</f>
        <v>30</v>
      </c>
      <c r="F26" s="24">
        <f t="shared" si="2"/>
        <v>0</v>
      </c>
      <c r="G26" s="4">
        <f t="shared" si="5"/>
        <v>30</v>
      </c>
      <c r="H26" s="4">
        <f t="shared" si="5"/>
        <v>30</v>
      </c>
    </row>
    <row r="27" spans="1:8" x14ac:dyDescent="0.2">
      <c r="A27" s="61"/>
      <c r="B27" s="59"/>
      <c r="C27" s="10" t="s">
        <v>45</v>
      </c>
      <c r="D27" s="4"/>
      <c r="E27" s="4"/>
      <c r="F27" s="24">
        <f t="shared" si="2"/>
        <v>0</v>
      </c>
      <c r="G27" s="4"/>
      <c r="H27" s="4"/>
    </row>
    <row r="28" spans="1:8" x14ac:dyDescent="0.2">
      <c r="A28" s="61"/>
      <c r="B28" s="65" t="s">
        <v>30</v>
      </c>
      <c r="C28" s="10" t="s">
        <v>40</v>
      </c>
      <c r="D28" s="4">
        <f>D32</f>
        <v>38.25</v>
      </c>
      <c r="E28" s="4">
        <f t="shared" ref="E28:H28" si="6">E32</f>
        <v>38.25</v>
      </c>
      <c r="F28" s="24">
        <f t="shared" si="2"/>
        <v>0</v>
      </c>
      <c r="G28" s="4">
        <f t="shared" si="6"/>
        <v>38.25</v>
      </c>
      <c r="H28" s="4">
        <f t="shared" si="6"/>
        <v>38.25</v>
      </c>
    </row>
    <row r="29" spans="1:8" x14ac:dyDescent="0.2">
      <c r="A29" s="61"/>
      <c r="B29" s="58"/>
      <c r="C29" s="10" t="s">
        <v>41</v>
      </c>
      <c r="D29" s="4" t="s">
        <v>46</v>
      </c>
      <c r="E29" s="4" t="s">
        <v>46</v>
      </c>
      <c r="F29" s="24" t="s">
        <v>46</v>
      </c>
      <c r="G29" s="4" t="s">
        <v>46</v>
      </c>
      <c r="H29" s="4" t="s">
        <v>46</v>
      </c>
    </row>
    <row r="30" spans="1:8" x14ac:dyDescent="0.2">
      <c r="A30" s="61"/>
      <c r="B30" s="58"/>
      <c r="C30" s="10" t="s">
        <v>42</v>
      </c>
      <c r="D30" s="4"/>
      <c r="E30" s="4"/>
      <c r="F30" s="24" t="s">
        <v>46</v>
      </c>
      <c r="G30" s="4"/>
      <c r="H30" s="4"/>
    </row>
    <row r="31" spans="1:8" x14ac:dyDescent="0.2">
      <c r="A31" s="61"/>
      <c r="B31" s="58"/>
      <c r="C31" s="10" t="s">
        <v>43</v>
      </c>
      <c r="D31" s="4"/>
      <c r="E31" s="4"/>
      <c r="F31" s="24" t="s">
        <v>46</v>
      </c>
      <c r="G31" s="4"/>
      <c r="H31" s="4"/>
    </row>
    <row r="32" spans="1:8" x14ac:dyDescent="0.2">
      <c r="A32" s="61"/>
      <c r="B32" s="58"/>
      <c r="C32" s="10" t="s">
        <v>44</v>
      </c>
      <c r="D32" s="4">
        <v>38.25</v>
      </c>
      <c r="E32" s="4">
        <v>38.25</v>
      </c>
      <c r="F32" s="24">
        <f t="shared" si="2"/>
        <v>0</v>
      </c>
      <c r="G32" s="4">
        <v>38.25</v>
      </c>
      <c r="H32" s="4">
        <v>38.25</v>
      </c>
    </row>
    <row r="33" spans="1:8" x14ac:dyDescent="0.2">
      <c r="A33" s="61"/>
      <c r="B33" s="59"/>
      <c r="C33" s="10" t="s">
        <v>45</v>
      </c>
      <c r="D33" s="4"/>
      <c r="E33" s="4"/>
      <c r="F33" s="24">
        <f t="shared" si="2"/>
        <v>0</v>
      </c>
      <c r="G33" s="4"/>
      <c r="H33" s="4"/>
    </row>
    <row r="34" spans="1:8" x14ac:dyDescent="0.2">
      <c r="A34" s="61"/>
      <c r="B34" s="65" t="s">
        <v>31</v>
      </c>
      <c r="C34" s="10" t="s">
        <v>40</v>
      </c>
      <c r="D34" s="4">
        <v>19.399999999999999</v>
      </c>
      <c r="E34" s="4">
        <v>19.399999999999999</v>
      </c>
      <c r="F34" s="24">
        <f t="shared" si="2"/>
        <v>0</v>
      </c>
      <c r="G34" s="4">
        <v>19.399999999999999</v>
      </c>
      <c r="H34" s="4">
        <v>19.399999999999999</v>
      </c>
    </row>
    <row r="35" spans="1:8" x14ac:dyDescent="0.2">
      <c r="A35" s="61"/>
      <c r="B35" s="58"/>
      <c r="C35" s="10" t="s">
        <v>41</v>
      </c>
      <c r="D35" s="4" t="s">
        <v>46</v>
      </c>
      <c r="E35" s="4" t="s">
        <v>46</v>
      </c>
      <c r="F35" s="24" t="s">
        <v>46</v>
      </c>
      <c r="G35" s="4" t="s">
        <v>46</v>
      </c>
      <c r="H35" s="4" t="s">
        <v>46</v>
      </c>
    </row>
    <row r="36" spans="1:8" x14ac:dyDescent="0.2">
      <c r="A36" s="61"/>
      <c r="B36" s="58"/>
      <c r="C36" s="10" t="s">
        <v>42</v>
      </c>
      <c r="D36" s="4"/>
      <c r="E36" s="4"/>
      <c r="F36" s="24" t="s">
        <v>46</v>
      </c>
      <c r="G36" s="4"/>
      <c r="H36" s="4"/>
    </row>
    <row r="37" spans="1:8" x14ac:dyDescent="0.2">
      <c r="A37" s="61"/>
      <c r="B37" s="58"/>
      <c r="C37" s="10" t="s">
        <v>43</v>
      </c>
      <c r="D37" s="4"/>
      <c r="E37" s="4"/>
      <c r="F37" s="24" t="s">
        <v>46</v>
      </c>
      <c r="G37" s="4"/>
      <c r="H37" s="4"/>
    </row>
    <row r="38" spans="1:8" x14ac:dyDescent="0.2">
      <c r="A38" s="61"/>
      <c r="B38" s="58"/>
      <c r="C38" s="10" t="s">
        <v>44</v>
      </c>
      <c r="D38" s="4">
        <v>19.399999999999999</v>
      </c>
      <c r="E38" s="4">
        <f t="shared" ref="E38:H38" si="7">E34</f>
        <v>19.399999999999999</v>
      </c>
      <c r="F38" s="24">
        <f t="shared" si="2"/>
        <v>0</v>
      </c>
      <c r="G38" s="4">
        <f t="shared" si="7"/>
        <v>19.399999999999999</v>
      </c>
      <c r="H38" s="4">
        <f t="shared" si="7"/>
        <v>19.399999999999999</v>
      </c>
    </row>
    <row r="39" spans="1:8" x14ac:dyDescent="0.2">
      <c r="A39" s="61"/>
      <c r="B39" s="59"/>
      <c r="C39" s="10" t="s">
        <v>45</v>
      </c>
      <c r="D39" s="4"/>
      <c r="E39" s="4"/>
      <c r="F39" s="24">
        <f t="shared" si="2"/>
        <v>0</v>
      </c>
      <c r="G39" s="4"/>
      <c r="H39" s="4"/>
    </row>
    <row r="40" spans="1:8" x14ac:dyDescent="0.2">
      <c r="A40" s="61"/>
      <c r="B40" s="65" t="s">
        <v>32</v>
      </c>
      <c r="C40" s="10" t="s">
        <v>40</v>
      </c>
      <c r="D40" s="4">
        <v>60</v>
      </c>
      <c r="E40" s="4">
        <v>60</v>
      </c>
      <c r="F40" s="24">
        <f t="shared" si="2"/>
        <v>0</v>
      </c>
      <c r="G40" s="4">
        <v>60</v>
      </c>
      <c r="H40" s="4">
        <v>60</v>
      </c>
    </row>
    <row r="41" spans="1:8" x14ac:dyDescent="0.2">
      <c r="A41" s="61"/>
      <c r="B41" s="58"/>
      <c r="C41" s="10" t="s">
        <v>41</v>
      </c>
      <c r="D41" s="4" t="s">
        <v>47</v>
      </c>
      <c r="E41" s="4" t="s">
        <v>46</v>
      </c>
      <c r="F41" s="24" t="s">
        <v>46</v>
      </c>
      <c r="G41" s="4" t="s">
        <v>46</v>
      </c>
      <c r="H41" s="4" t="s">
        <v>46</v>
      </c>
    </row>
    <row r="42" spans="1:8" x14ac:dyDescent="0.2">
      <c r="A42" s="61"/>
      <c r="B42" s="58"/>
      <c r="C42" s="10" t="s">
        <v>42</v>
      </c>
      <c r="D42" s="4"/>
      <c r="E42" s="4"/>
      <c r="F42" s="24" t="s">
        <v>46</v>
      </c>
      <c r="G42" s="4"/>
      <c r="H42" s="4"/>
    </row>
    <row r="43" spans="1:8" x14ac:dyDescent="0.2">
      <c r="A43" s="61"/>
      <c r="B43" s="58"/>
      <c r="C43" s="10" t="s">
        <v>43</v>
      </c>
      <c r="D43" s="4"/>
      <c r="E43" s="4"/>
      <c r="F43" s="24" t="s">
        <v>46</v>
      </c>
      <c r="G43" s="4"/>
      <c r="H43" s="4"/>
    </row>
    <row r="44" spans="1:8" x14ac:dyDescent="0.2">
      <c r="A44" s="61"/>
      <c r="B44" s="58"/>
      <c r="C44" s="10" t="s">
        <v>44</v>
      </c>
      <c r="D44" s="4">
        <f>D40</f>
        <v>60</v>
      </c>
      <c r="E44" s="4">
        <f t="shared" ref="E44:H44" si="8">E40</f>
        <v>60</v>
      </c>
      <c r="F44" s="24">
        <f t="shared" si="2"/>
        <v>0</v>
      </c>
      <c r="G44" s="4">
        <f t="shared" si="8"/>
        <v>60</v>
      </c>
      <c r="H44" s="4">
        <f t="shared" si="8"/>
        <v>60</v>
      </c>
    </row>
    <row r="45" spans="1:8" x14ac:dyDescent="0.2">
      <c r="A45" s="62"/>
      <c r="B45" s="59"/>
      <c r="C45" s="10" t="s">
        <v>45</v>
      </c>
      <c r="D45" s="4"/>
      <c r="E45" s="4"/>
      <c r="F45" s="24">
        <f t="shared" si="2"/>
        <v>0</v>
      </c>
      <c r="G45" s="4"/>
      <c r="H45" s="4"/>
    </row>
    <row r="46" spans="1:8" ht="38.25" x14ac:dyDescent="0.2">
      <c r="A46" s="60" t="s">
        <v>33</v>
      </c>
      <c r="B46" s="15" t="s">
        <v>34</v>
      </c>
      <c r="C46" s="16"/>
      <c r="D46" s="24">
        <f>D47+D53+D59+D65</f>
        <v>1783.7399999999998</v>
      </c>
      <c r="E46" s="24">
        <f t="shared" ref="E46:H46" si="9">E47+E53+E59+E65</f>
        <v>1397.02</v>
      </c>
      <c r="F46" s="24">
        <f t="shared" si="2"/>
        <v>386.7199999999998</v>
      </c>
      <c r="G46" s="24">
        <f t="shared" si="9"/>
        <v>1801.9599999999998</v>
      </c>
      <c r="H46" s="24">
        <f t="shared" si="9"/>
        <v>1801.9599999999998</v>
      </c>
    </row>
    <row r="47" spans="1:8" x14ac:dyDescent="0.2">
      <c r="A47" s="61"/>
      <c r="B47" s="57" t="s">
        <v>35</v>
      </c>
      <c r="C47" s="10" t="s">
        <v>40</v>
      </c>
      <c r="D47" s="4">
        <f>D51</f>
        <v>1527.72</v>
      </c>
      <c r="E47" s="4">
        <f t="shared" ref="E47:H47" si="10">E51</f>
        <v>1141</v>
      </c>
      <c r="F47" s="24">
        <f t="shared" si="2"/>
        <v>386.72</v>
      </c>
      <c r="G47" s="4">
        <v>1500.11</v>
      </c>
      <c r="H47" s="4">
        <f t="shared" si="10"/>
        <v>1527.72</v>
      </c>
    </row>
    <row r="48" spans="1:8" x14ac:dyDescent="0.2">
      <c r="A48" s="61"/>
      <c r="B48" s="58"/>
      <c r="C48" s="10" t="s">
        <v>41</v>
      </c>
      <c r="D48" s="4" t="s">
        <v>46</v>
      </c>
      <c r="E48" s="4" t="s">
        <v>46</v>
      </c>
      <c r="F48" s="24" t="s">
        <v>46</v>
      </c>
      <c r="G48" s="4" t="s">
        <v>46</v>
      </c>
      <c r="H48" s="4" t="s">
        <v>46</v>
      </c>
    </row>
    <row r="49" spans="1:8" x14ac:dyDescent="0.2">
      <c r="A49" s="61"/>
      <c r="B49" s="58"/>
      <c r="C49" s="10" t="s">
        <v>42</v>
      </c>
      <c r="D49" s="4"/>
      <c r="E49" s="4"/>
      <c r="F49" s="24" t="s">
        <v>46</v>
      </c>
      <c r="G49" s="4"/>
      <c r="H49" s="4"/>
    </row>
    <row r="50" spans="1:8" x14ac:dyDescent="0.2">
      <c r="A50" s="61"/>
      <c r="B50" s="58"/>
      <c r="C50" s="10" t="s">
        <v>43</v>
      </c>
      <c r="D50" s="4"/>
      <c r="E50" s="4"/>
      <c r="F50" s="24" t="s">
        <v>46</v>
      </c>
      <c r="G50" s="4"/>
      <c r="H50" s="4"/>
    </row>
    <row r="51" spans="1:8" x14ac:dyDescent="0.2">
      <c r="A51" s="61"/>
      <c r="B51" s="58"/>
      <c r="C51" s="10" t="s">
        <v>44</v>
      </c>
      <c r="D51" s="4">
        <v>1527.72</v>
      </c>
      <c r="E51" s="4">
        <v>1141</v>
      </c>
      <c r="F51" s="24">
        <f t="shared" si="2"/>
        <v>386.72</v>
      </c>
      <c r="G51" s="4">
        <v>1500.11</v>
      </c>
      <c r="H51" s="4">
        <v>1527.72</v>
      </c>
    </row>
    <row r="52" spans="1:8" x14ac:dyDescent="0.2">
      <c r="A52" s="61"/>
      <c r="B52" s="59"/>
      <c r="C52" s="10" t="s">
        <v>45</v>
      </c>
      <c r="D52" s="4"/>
      <c r="E52" s="4"/>
      <c r="F52" s="24">
        <f t="shared" si="2"/>
        <v>0</v>
      </c>
      <c r="G52" s="4"/>
      <c r="H52" s="4"/>
    </row>
    <row r="53" spans="1:8" x14ac:dyDescent="0.2">
      <c r="A53" s="61"/>
      <c r="B53" s="57" t="s">
        <v>36</v>
      </c>
      <c r="C53" s="10" t="s">
        <v>40</v>
      </c>
      <c r="D53" s="4">
        <v>28.08</v>
      </c>
      <c r="E53" s="4">
        <v>28.08</v>
      </c>
      <c r="F53" s="24">
        <f t="shared" si="2"/>
        <v>0</v>
      </c>
      <c r="G53" s="4">
        <v>28.08</v>
      </c>
      <c r="H53" s="4">
        <v>28.08</v>
      </c>
    </row>
    <row r="54" spans="1:8" x14ac:dyDescent="0.2">
      <c r="A54" s="61"/>
      <c r="B54" s="58"/>
      <c r="C54" s="10" t="s">
        <v>41</v>
      </c>
      <c r="D54" s="4" t="s">
        <v>46</v>
      </c>
      <c r="E54" s="4" t="s">
        <v>46</v>
      </c>
      <c r="F54" s="24" t="s">
        <v>46</v>
      </c>
      <c r="G54" s="4" t="s">
        <v>46</v>
      </c>
      <c r="H54" s="4" t="s">
        <v>46</v>
      </c>
    </row>
    <row r="55" spans="1:8" x14ac:dyDescent="0.2">
      <c r="A55" s="61"/>
      <c r="B55" s="58"/>
      <c r="C55" s="10" t="s">
        <v>42</v>
      </c>
      <c r="D55" s="4"/>
      <c r="E55" s="4"/>
      <c r="F55" s="24" t="s">
        <v>46</v>
      </c>
      <c r="G55" s="4"/>
      <c r="H55" s="4"/>
    </row>
    <row r="56" spans="1:8" x14ac:dyDescent="0.2">
      <c r="A56" s="61"/>
      <c r="B56" s="58"/>
      <c r="C56" s="10" t="s">
        <v>43</v>
      </c>
      <c r="D56" s="4"/>
      <c r="E56" s="4"/>
      <c r="F56" s="24" t="s">
        <v>46</v>
      </c>
      <c r="G56" s="4"/>
      <c r="H56" s="4"/>
    </row>
    <row r="57" spans="1:8" x14ac:dyDescent="0.2">
      <c r="A57" s="61"/>
      <c r="B57" s="58"/>
      <c r="C57" s="10" t="s">
        <v>44</v>
      </c>
      <c r="D57" s="4">
        <f>D53</f>
        <v>28.08</v>
      </c>
      <c r="E57" s="4">
        <f t="shared" ref="E57:H57" si="11">E53</f>
        <v>28.08</v>
      </c>
      <c r="F57" s="24">
        <f t="shared" si="2"/>
        <v>0</v>
      </c>
      <c r="G57" s="4">
        <f t="shared" si="11"/>
        <v>28.08</v>
      </c>
      <c r="H57" s="4">
        <f t="shared" si="11"/>
        <v>28.08</v>
      </c>
    </row>
    <row r="58" spans="1:8" x14ac:dyDescent="0.2">
      <c r="A58" s="61"/>
      <c r="B58" s="59"/>
      <c r="C58" s="10" t="s">
        <v>45</v>
      </c>
      <c r="D58" s="4"/>
      <c r="E58" s="4"/>
      <c r="F58" s="24">
        <f t="shared" si="2"/>
        <v>0</v>
      </c>
      <c r="G58" s="4"/>
      <c r="H58" s="4"/>
    </row>
    <row r="59" spans="1:8" x14ac:dyDescent="0.2">
      <c r="A59" s="61"/>
      <c r="B59" s="57" t="s">
        <v>37</v>
      </c>
      <c r="C59" s="10" t="s">
        <v>40</v>
      </c>
      <c r="D59" s="4">
        <v>16.559999999999999</v>
      </c>
      <c r="E59" s="4">
        <v>16.559999999999999</v>
      </c>
      <c r="F59" s="24">
        <f t="shared" si="2"/>
        <v>0</v>
      </c>
      <c r="G59" s="4">
        <v>16.559999999999999</v>
      </c>
      <c r="H59" s="4">
        <v>16.559999999999999</v>
      </c>
    </row>
    <row r="60" spans="1:8" x14ac:dyDescent="0.2">
      <c r="A60" s="61"/>
      <c r="B60" s="58"/>
      <c r="C60" s="10" t="s">
        <v>41</v>
      </c>
      <c r="D60" s="4" t="s">
        <v>46</v>
      </c>
      <c r="E60" s="4" t="s">
        <v>46</v>
      </c>
      <c r="F60" s="24" t="s">
        <v>46</v>
      </c>
      <c r="G60" s="4" t="s">
        <v>46</v>
      </c>
      <c r="H60" s="4" t="s">
        <v>46</v>
      </c>
    </row>
    <row r="61" spans="1:8" x14ac:dyDescent="0.2">
      <c r="A61" s="61"/>
      <c r="B61" s="58"/>
      <c r="C61" s="10" t="s">
        <v>42</v>
      </c>
      <c r="D61" s="4"/>
      <c r="E61" s="4"/>
      <c r="F61" s="24" t="s">
        <v>46</v>
      </c>
      <c r="G61" s="4"/>
      <c r="H61" s="4"/>
    </row>
    <row r="62" spans="1:8" x14ac:dyDescent="0.2">
      <c r="A62" s="61"/>
      <c r="B62" s="58"/>
      <c r="C62" s="10" t="s">
        <v>43</v>
      </c>
      <c r="D62" s="4"/>
      <c r="E62" s="4"/>
      <c r="F62" s="24"/>
      <c r="G62" s="4"/>
      <c r="H62" s="4"/>
    </row>
    <row r="63" spans="1:8" x14ac:dyDescent="0.2">
      <c r="A63" s="61"/>
      <c r="B63" s="58"/>
      <c r="C63" s="10" t="s">
        <v>44</v>
      </c>
      <c r="D63" s="4">
        <f>D59</f>
        <v>16.559999999999999</v>
      </c>
      <c r="E63" s="4">
        <f t="shared" ref="E63:H63" si="12">E59</f>
        <v>16.559999999999999</v>
      </c>
      <c r="F63" s="24">
        <f t="shared" si="2"/>
        <v>0</v>
      </c>
      <c r="G63" s="4">
        <f t="shared" si="12"/>
        <v>16.559999999999999</v>
      </c>
      <c r="H63" s="4">
        <f t="shared" si="12"/>
        <v>16.559999999999999</v>
      </c>
    </row>
    <row r="64" spans="1:8" x14ac:dyDescent="0.2">
      <c r="A64" s="61"/>
      <c r="B64" s="59"/>
      <c r="C64" s="10" t="s">
        <v>45</v>
      </c>
      <c r="D64" s="4"/>
      <c r="E64" s="4"/>
      <c r="F64" s="24">
        <f t="shared" si="2"/>
        <v>0</v>
      </c>
      <c r="G64" s="4"/>
      <c r="H64" s="4"/>
    </row>
    <row r="65" spans="1:8" ht="12.75" customHeight="1" x14ac:dyDescent="0.2">
      <c r="A65" s="61"/>
      <c r="B65" s="57" t="s">
        <v>38</v>
      </c>
      <c r="C65" s="10" t="s">
        <v>40</v>
      </c>
      <c r="D65" s="4">
        <v>211.38</v>
      </c>
      <c r="E65" s="4">
        <v>211.38</v>
      </c>
      <c r="F65" s="24">
        <f t="shared" si="2"/>
        <v>0</v>
      </c>
      <c r="G65" s="4">
        <v>257.20999999999998</v>
      </c>
      <c r="H65" s="4">
        <v>229.6</v>
      </c>
    </row>
    <row r="66" spans="1:8" x14ac:dyDescent="0.2">
      <c r="A66" s="61"/>
      <c r="B66" s="61"/>
      <c r="C66" s="10" t="s">
        <v>41</v>
      </c>
      <c r="D66" s="4" t="s">
        <v>46</v>
      </c>
      <c r="E66" s="4" t="s">
        <v>46</v>
      </c>
      <c r="F66" s="24" t="s">
        <v>46</v>
      </c>
      <c r="G66" s="4" t="s">
        <v>46</v>
      </c>
      <c r="H66" s="4" t="s">
        <v>46</v>
      </c>
    </row>
    <row r="67" spans="1:8" x14ac:dyDescent="0.2">
      <c r="A67" s="61"/>
      <c r="B67" s="61"/>
      <c r="C67" s="10" t="s">
        <v>42</v>
      </c>
      <c r="D67" s="4"/>
      <c r="E67" s="4"/>
      <c r="F67" s="24" t="s">
        <v>46</v>
      </c>
      <c r="G67" s="4"/>
      <c r="H67" s="4"/>
    </row>
    <row r="68" spans="1:8" x14ac:dyDescent="0.2">
      <c r="A68" s="61"/>
      <c r="B68" s="61"/>
      <c r="C68" s="10" t="s">
        <v>43</v>
      </c>
      <c r="D68" s="4"/>
      <c r="E68" s="4"/>
      <c r="F68" s="24" t="s">
        <v>46</v>
      </c>
      <c r="G68" s="4"/>
      <c r="H68" s="4"/>
    </row>
    <row r="69" spans="1:8" x14ac:dyDescent="0.2">
      <c r="A69" s="61"/>
      <c r="B69" s="61"/>
      <c r="C69" s="10" t="s">
        <v>44</v>
      </c>
      <c r="D69" s="4">
        <f>D65</f>
        <v>211.38</v>
      </c>
      <c r="E69" s="4">
        <f t="shared" ref="E69:H69" si="13">E65</f>
        <v>211.38</v>
      </c>
      <c r="F69" s="24">
        <f t="shared" si="2"/>
        <v>0</v>
      </c>
      <c r="G69" s="4">
        <v>257.20999999999998</v>
      </c>
      <c r="H69" s="4">
        <f t="shared" si="13"/>
        <v>229.6</v>
      </c>
    </row>
    <row r="70" spans="1:8" x14ac:dyDescent="0.2">
      <c r="A70" s="62"/>
      <c r="B70" s="62"/>
      <c r="C70" s="10" t="s">
        <v>45</v>
      </c>
      <c r="D70" s="4"/>
      <c r="E70" s="4"/>
      <c r="F70" s="24">
        <f t="shared" si="2"/>
        <v>0</v>
      </c>
      <c r="G70" s="4"/>
      <c r="H70" s="4"/>
    </row>
  </sheetData>
  <mergeCells count="22">
    <mergeCell ref="A2:H2"/>
    <mergeCell ref="A5:A8"/>
    <mergeCell ref="B5:B8"/>
    <mergeCell ref="C5:C8"/>
    <mergeCell ref="D7:D8"/>
    <mergeCell ref="E7:E8"/>
    <mergeCell ref="G5:H7"/>
    <mergeCell ref="D5:F6"/>
    <mergeCell ref="F7:F8"/>
    <mergeCell ref="B59:B64"/>
    <mergeCell ref="A46:A70"/>
    <mergeCell ref="B65:B70"/>
    <mergeCell ref="B10:B15"/>
    <mergeCell ref="B16:B21"/>
    <mergeCell ref="B22:B27"/>
    <mergeCell ref="B28:B33"/>
    <mergeCell ref="B34:B39"/>
    <mergeCell ref="B40:B45"/>
    <mergeCell ref="A10:A15"/>
    <mergeCell ref="A16:A45"/>
    <mergeCell ref="B47:B52"/>
    <mergeCell ref="B53:B5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01forae</dc:creator>
  <dc:description>POI HSSF rep:2.48.0.175</dc:description>
  <cp:lastModifiedBy>Rudenova</cp:lastModifiedBy>
  <cp:lastPrinted>2021-01-22T08:35:05Z</cp:lastPrinted>
  <dcterms:created xsi:type="dcterms:W3CDTF">2020-01-31T08:21:42Z</dcterms:created>
  <dcterms:modified xsi:type="dcterms:W3CDTF">2023-03-24T08:37:04Z</dcterms:modified>
</cp:coreProperties>
</file>