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КАИП" sheetId="3" r:id="rId1"/>
    <sheet name="КАИП2" sheetId="4" r:id="rId2"/>
  </sheets>
  <definedNames>
    <definedName name="APPT" localSheetId="0">КАИП!#REF!</definedName>
    <definedName name="APPT" localSheetId="1">КАИП2!#REF!</definedName>
    <definedName name="FIO" localSheetId="0">КАИП!#REF!</definedName>
    <definedName name="FIO" localSheetId="1">КАИП2!#REF!</definedName>
    <definedName name="SIGN" localSheetId="0">КАИП!#REF!</definedName>
    <definedName name="SIGN" localSheetId="1">КАИП2!#REF!</definedName>
    <definedName name="_xlnm.Print_Area" localSheetId="0">КАИП!$A$1:$G$23</definedName>
    <definedName name="_xlnm.Print_Area" localSheetId="1">КАИП2!$A$1:$E$20</definedName>
  </definedNames>
  <calcPr calcId="125725"/>
</workbook>
</file>

<file path=xl/calcChain.xml><?xml version="1.0" encoding="utf-8"?>
<calcChain xmlns="http://schemas.openxmlformats.org/spreadsheetml/2006/main">
  <c r="D12" i="4"/>
  <c r="E12"/>
  <c r="E20" s="1"/>
  <c r="C12"/>
  <c r="C5"/>
  <c r="E21" i="3"/>
  <c r="F15"/>
  <c r="F23" s="1"/>
  <c r="G15"/>
  <c r="G23" s="1"/>
  <c r="E15"/>
  <c r="E23" s="1"/>
  <c r="D20" i="4"/>
  <c r="C20" l="1"/>
</calcChain>
</file>

<file path=xl/sharedStrings.xml><?xml version="1.0" encoding="utf-8"?>
<sst xmlns="http://schemas.openxmlformats.org/spreadsheetml/2006/main" count="77" uniqueCount="57">
  <si>
    <t>Итого</t>
  </si>
  <si>
    <t/>
  </si>
  <si>
    <t>КЦСР</t>
  </si>
  <si>
    <t>КФСР</t>
  </si>
  <si>
    <t>Ассигнования 2014  год</t>
  </si>
  <si>
    <t>Ассигнования 2015  год</t>
  </si>
  <si>
    <t>Ассигнования 2016  год</t>
  </si>
  <si>
    <t>Муниципальная программа города Ачинска "Обеспечение функционирования и модернизация объектов жилищно-коммунального хозяйства на 2014-2016 годы"</t>
  </si>
  <si>
    <t>0418514</t>
  </si>
  <si>
    <t>0503</t>
  </si>
  <si>
    <t>Муниципальная программа города Ачинска "Обеспечение доступным и комфортным жильем граждан на 2014-2016 годы"</t>
  </si>
  <si>
    <t>Муниципальная программа города Ачинска "Система социальной защиты населения города Ачинска на 2014-2016 годы"</t>
  </si>
  <si>
    <t>0318706</t>
  </si>
  <si>
    <t>0104</t>
  </si>
  <si>
    <t>0409, 0501, 0502</t>
  </si>
  <si>
    <t>0418605, 0428613</t>
  </si>
  <si>
    <t>0502, 0503</t>
  </si>
  <si>
    <t>№ п/п</t>
  </si>
  <si>
    <t xml:space="preserve">Наименование </t>
  </si>
  <si>
    <t>Перечень строек и объектов, финансируемых за счет средств бюджета города, 
на 2014 год и плановый период 2015-2016 годов</t>
  </si>
  <si>
    <t>Прлиожение № 13</t>
  </si>
  <si>
    <t>к решению городского Совета депутатов</t>
  </si>
  <si>
    <t>Администрация города Ачинска, 
в томч исле:</t>
  </si>
  <si>
    <t>Муниципальное казенное учреждение  "Управление капитального строительства", 
в том числе:</t>
  </si>
  <si>
    <t>рублей</t>
  </si>
  <si>
    <t>1.1</t>
  </si>
  <si>
    <t>2.1</t>
  </si>
  <si>
    <t>2.2</t>
  </si>
  <si>
    <t>2.3</t>
  </si>
  <si>
    <t>3</t>
  </si>
  <si>
    <t>3.1</t>
  </si>
  <si>
    <t>3.2</t>
  </si>
  <si>
    <t>3.3</t>
  </si>
  <si>
    <t>4</t>
  </si>
  <si>
    <t>устройство пандусов для обеспечения беспрепятственного доступа инвалидов к объектам социальной инфраструктуры у входа в здание Администрации города</t>
  </si>
  <si>
    <t>строительство канализационного коллектора 
по ул. Ленина, д.6, 8</t>
  </si>
  <si>
    <t>реконструкция полигона твердых бытовых отходов в Ачинском районе с северной стороны дорожного полотна автодороги "Байкал" на 9 км. от города Ачинска</t>
  </si>
  <si>
    <t>строительство уличного освещения в районах индивидуальной жилой застройки п. Малая Ивановка, Старый Центр, Ачинск – 2, п. Мазуль</t>
  </si>
  <si>
    <t>разработка проектной  документации  для строительства  объектов инженерной и транспортной инфраструктуры в районах малоэтажной застройки в раойне п. Малая Ивановка</t>
  </si>
  <si>
    <t>3.4</t>
  </si>
  <si>
    <t>строительство объектов инженерной  и транспортной инфраструктуры в районах малоэтажной застройки Привокзального района</t>
  </si>
  <si>
    <t>строительство объектов инженерной  и транспортной инфраструктуры в районах малоэтажной застройки п. Малая Ивановка</t>
  </si>
  <si>
    <t>реконструкция 1 этажа дома 1 в квартале 24</t>
  </si>
  <si>
    <t>от  06.12.2013 № 51-372р</t>
  </si>
  <si>
    <t>1611307,  1611308,  1618533,  1619602, 1648529, 1648530</t>
  </si>
  <si>
    <t>0702</t>
  </si>
  <si>
    <t>Управление образования Администрации города Ачинска, 
в томч исле:</t>
  </si>
  <si>
    <t>1.2.</t>
  </si>
  <si>
    <t>устройство пандусов для обеспечения беспрепятственного доступа инвалидов к объектам социальной инфраструктуры у входа в здание МБОУ ДОД "ЦДОД"</t>
  </si>
  <si>
    <t>3.5</t>
  </si>
  <si>
    <t>строительство жилого дома по ул. 40 лет ВЛКСМ</t>
  </si>
  <si>
    <t>реконструкция жилого дома 59 в 1 микрорайоне</t>
  </si>
  <si>
    <t>3.6.</t>
  </si>
  <si>
    <t>3.7</t>
  </si>
  <si>
    <t>Прлиожение № 12</t>
  </si>
  <si>
    <t>разработка проектно-сметной документации и экспертиза проектов строительства 5-этажного жилого дома по ул. 40 лет ВЛКСМ</t>
  </si>
  <si>
    <t>от  21.02.2014 № 55-389р</t>
  </si>
</sst>
</file>

<file path=xl/styles.xml><?xml version="1.0" encoding="utf-8"?>
<styleSheet xmlns="http://schemas.openxmlformats.org/spreadsheetml/2006/main">
  <fonts count="5">
    <font>
      <sz val="10"/>
      <name val="Arial"/>
      <charset val="204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right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indent="2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3" fillId="0" borderId="0" xfId="1" applyFont="1" applyAlignment="1" applyProtection="1">
      <alignment horizontal="left" vertical="top" indent="6"/>
      <protection locked="0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H25"/>
  <sheetViews>
    <sheetView showGridLines="0" tabSelected="1" workbookViewId="0">
      <selection activeCell="E9" sqref="E9"/>
    </sheetView>
  </sheetViews>
  <sheetFormatPr defaultRowHeight="12.75" customHeight="1" outlineLevelRow="2"/>
  <cols>
    <col min="1" max="1" width="4" style="9" customWidth="1"/>
    <col min="2" max="2" width="10.42578125" style="1" customWidth="1"/>
    <col min="3" max="3" width="7.7109375" style="1" customWidth="1"/>
    <col min="4" max="4" width="38" style="1" customWidth="1"/>
    <col min="5" max="7" width="15.42578125" style="1" customWidth="1"/>
    <col min="8" max="16384" width="9.140625" style="1"/>
  </cols>
  <sheetData>
    <row r="1" spans="1:8" ht="12.75" customHeight="1">
      <c r="A1" s="1"/>
      <c r="E1" s="12" t="s">
        <v>54</v>
      </c>
    </row>
    <row r="2" spans="1:8" ht="16.5" customHeight="1">
      <c r="A2" s="1"/>
      <c r="E2" s="12" t="s">
        <v>21</v>
      </c>
      <c r="H2" s="17"/>
    </row>
    <row r="3" spans="1:8" ht="12.75" customHeight="1">
      <c r="A3" s="1"/>
      <c r="E3" s="12" t="s">
        <v>56</v>
      </c>
      <c r="H3" s="17"/>
    </row>
    <row r="4" spans="1:8" ht="12.75" customHeight="1">
      <c r="A4" s="16"/>
    </row>
    <row r="5" spans="1:8" s="8" customFormat="1" ht="15.75">
      <c r="E5" s="12" t="s">
        <v>20</v>
      </c>
    </row>
    <row r="6" spans="1:8" s="8" customFormat="1" ht="15.75">
      <c r="E6" s="12" t="s">
        <v>21</v>
      </c>
    </row>
    <row r="7" spans="1:8" s="8" customFormat="1" ht="15.75">
      <c r="E7" s="12" t="s">
        <v>43</v>
      </c>
    </row>
    <row r="8" spans="1:8" s="8" customFormat="1" ht="13.35" customHeight="1"/>
    <row r="9" spans="1:8" s="8" customFormat="1" ht="13.35" customHeight="1"/>
    <row r="10" spans="1:8" s="8" customFormat="1" ht="13.35" customHeight="1"/>
    <row r="11" spans="1:8" s="8" customFormat="1" ht="42.75" customHeight="1">
      <c r="A11" s="20" t="s">
        <v>19</v>
      </c>
      <c r="B11" s="21"/>
      <c r="C11" s="21"/>
      <c r="D11" s="21"/>
      <c r="E11" s="21"/>
      <c r="F11" s="21"/>
      <c r="G11" s="21"/>
    </row>
    <row r="12" spans="1:8" s="8" customFormat="1" ht="29.25" customHeight="1">
      <c r="A12" s="13"/>
      <c r="B12" s="9"/>
      <c r="C12" s="9"/>
      <c r="D12" s="9"/>
      <c r="E12" s="9"/>
      <c r="F12" s="9"/>
      <c r="G12" s="9"/>
    </row>
    <row r="13" spans="1:8" s="8" customFormat="1" ht="15.75" customHeight="1">
      <c r="G13" s="14" t="s">
        <v>24</v>
      </c>
    </row>
    <row r="14" spans="1:8" ht="47.25">
      <c r="A14" s="11" t="s">
        <v>17</v>
      </c>
      <c r="B14" s="2" t="s">
        <v>2</v>
      </c>
      <c r="C14" s="2" t="s">
        <v>3</v>
      </c>
      <c r="D14" s="2" t="s">
        <v>18</v>
      </c>
      <c r="E14" s="2" t="s">
        <v>4</v>
      </c>
      <c r="F14" s="2" t="s">
        <v>5</v>
      </c>
      <c r="G14" s="2" t="s">
        <v>6</v>
      </c>
    </row>
    <row r="15" spans="1:8" ht="63">
      <c r="A15" s="10">
        <v>1</v>
      </c>
      <c r="B15" s="2" t="s">
        <v>1</v>
      </c>
      <c r="C15" s="2" t="s">
        <v>1</v>
      </c>
      <c r="D15" s="3" t="s">
        <v>23</v>
      </c>
      <c r="E15" s="4">
        <f>E16+E17</f>
        <v>5712427.8399999999</v>
      </c>
      <c r="F15" s="4">
        <f t="shared" ref="F15:G15" si="0">F16+F17</f>
        <v>5153127.51</v>
      </c>
      <c r="G15" s="4">
        <f t="shared" si="0"/>
        <v>2999027.66</v>
      </c>
    </row>
    <row r="16" spans="1:8" ht="78.75" outlineLevel="2">
      <c r="A16" s="10">
        <v>2</v>
      </c>
      <c r="B16" s="2" t="s">
        <v>8</v>
      </c>
      <c r="C16" s="2" t="s">
        <v>9</v>
      </c>
      <c r="D16" s="3" t="s">
        <v>7</v>
      </c>
      <c r="E16" s="4">
        <v>505400</v>
      </c>
      <c r="F16" s="4"/>
      <c r="G16" s="4"/>
    </row>
    <row r="17" spans="1:7" ht="94.5" outlineLevel="1">
      <c r="A17" s="10">
        <v>3</v>
      </c>
      <c r="B17" s="2" t="s">
        <v>44</v>
      </c>
      <c r="C17" s="2" t="s">
        <v>14</v>
      </c>
      <c r="D17" s="3" t="s">
        <v>10</v>
      </c>
      <c r="E17" s="4">
        <v>5207027.84</v>
      </c>
      <c r="F17" s="4">
        <v>5153127.51</v>
      </c>
      <c r="G17" s="4">
        <v>2999027.66</v>
      </c>
    </row>
    <row r="18" spans="1:7" ht="31.5">
      <c r="A18" s="10">
        <v>4</v>
      </c>
      <c r="B18" s="2" t="s">
        <v>1</v>
      </c>
      <c r="C18" s="2" t="s">
        <v>1</v>
      </c>
      <c r="D18" s="3" t="s">
        <v>22</v>
      </c>
      <c r="E18" s="4">
        <v>6688147.5899999999</v>
      </c>
      <c r="F18" s="4"/>
      <c r="G18" s="4"/>
    </row>
    <row r="19" spans="1:7" ht="63" outlineLevel="1">
      <c r="A19" s="10">
        <v>5</v>
      </c>
      <c r="B19" s="2" t="s">
        <v>12</v>
      </c>
      <c r="C19" s="2" t="s">
        <v>13</v>
      </c>
      <c r="D19" s="3" t="s">
        <v>11</v>
      </c>
      <c r="E19" s="4">
        <v>698147.59</v>
      </c>
      <c r="F19" s="4"/>
      <c r="G19" s="4"/>
    </row>
    <row r="20" spans="1:7" ht="78.75" outlineLevel="1">
      <c r="A20" s="10">
        <v>6</v>
      </c>
      <c r="B20" s="2" t="s">
        <v>15</v>
      </c>
      <c r="C20" s="2" t="s">
        <v>16</v>
      </c>
      <c r="D20" s="3" t="s">
        <v>7</v>
      </c>
      <c r="E20" s="4">
        <v>5990000</v>
      </c>
      <c r="F20" s="4"/>
      <c r="G20" s="4"/>
    </row>
    <row r="21" spans="1:7" ht="47.25" outlineLevel="1">
      <c r="A21" s="10">
        <v>7</v>
      </c>
      <c r="B21" s="2" t="s">
        <v>1</v>
      </c>
      <c r="C21" s="2" t="s">
        <v>1</v>
      </c>
      <c r="D21" s="3" t="s">
        <v>46</v>
      </c>
      <c r="E21" s="4">
        <f>E22</f>
        <v>157000</v>
      </c>
      <c r="F21" s="4"/>
      <c r="G21" s="4"/>
    </row>
    <row r="22" spans="1:7" ht="63" outlineLevel="1">
      <c r="A22" s="10">
        <v>8</v>
      </c>
      <c r="B22" s="2" t="s">
        <v>12</v>
      </c>
      <c r="C22" s="2" t="s">
        <v>45</v>
      </c>
      <c r="D22" s="3" t="s">
        <v>11</v>
      </c>
      <c r="E22" s="4">
        <v>157000</v>
      </c>
      <c r="F22" s="4"/>
      <c r="G22" s="4"/>
    </row>
    <row r="23" spans="1:7" ht="15.75">
      <c r="A23" s="10">
        <v>9</v>
      </c>
      <c r="B23" s="5" t="s">
        <v>0</v>
      </c>
      <c r="C23" s="5"/>
      <c r="D23" s="6"/>
      <c r="E23" s="7">
        <f>E18+E15+E21</f>
        <v>12557575.43</v>
      </c>
      <c r="F23" s="7">
        <f t="shared" ref="F23:G23" si="1">F18+F15+F21</f>
        <v>5153127.51</v>
      </c>
      <c r="G23" s="7">
        <f t="shared" si="1"/>
        <v>2999027.66</v>
      </c>
    </row>
    <row r="24" spans="1:7" ht="15.75"/>
    <row r="25" spans="1:7" ht="15.75"/>
  </sheetData>
  <mergeCells count="1">
    <mergeCell ref="A11:G11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8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E21"/>
  <sheetViews>
    <sheetView showGridLines="0" workbookViewId="0">
      <selection activeCell="B19" sqref="B19"/>
    </sheetView>
  </sheetViews>
  <sheetFormatPr defaultRowHeight="12.75" customHeight="1" outlineLevelRow="2"/>
  <cols>
    <col min="1" max="1" width="5" style="9" customWidth="1"/>
    <col min="2" max="2" width="48.28515625" style="1" customWidth="1"/>
    <col min="3" max="5" width="15.42578125" style="1" customWidth="1"/>
    <col min="6" max="16384" width="9.140625" style="1"/>
  </cols>
  <sheetData>
    <row r="1" spans="1:5" s="8" customFormat="1" ht="42.75" customHeight="1">
      <c r="A1" s="20" t="s">
        <v>19</v>
      </c>
      <c r="B1" s="21"/>
      <c r="C1" s="21"/>
      <c r="D1" s="21"/>
      <c r="E1" s="21"/>
    </row>
    <row r="2" spans="1:5" s="8" customFormat="1" ht="29.25" customHeight="1">
      <c r="A2" s="13"/>
      <c r="B2" s="9"/>
      <c r="C2" s="9"/>
      <c r="D2" s="9"/>
      <c r="E2" s="9"/>
    </row>
    <row r="3" spans="1:5" s="8" customFormat="1" ht="15.75" customHeight="1">
      <c r="E3" s="14" t="s">
        <v>24</v>
      </c>
    </row>
    <row r="4" spans="1:5" ht="31.5">
      <c r="A4" s="11" t="s">
        <v>17</v>
      </c>
      <c r="B4" s="2" t="s">
        <v>18</v>
      </c>
      <c r="C4" s="2" t="s">
        <v>4</v>
      </c>
      <c r="D4" s="2" t="s">
        <v>5</v>
      </c>
      <c r="E4" s="2" t="s">
        <v>6</v>
      </c>
    </row>
    <row r="5" spans="1:5" ht="47.25">
      <c r="A5" s="11">
        <v>1</v>
      </c>
      <c r="B5" s="3" t="s">
        <v>11</v>
      </c>
      <c r="C5" s="4">
        <f>C6+C7</f>
        <v>855147.59</v>
      </c>
      <c r="D5" s="2"/>
      <c r="E5" s="2"/>
    </row>
    <row r="6" spans="1:5" ht="63">
      <c r="A6" s="2" t="s">
        <v>25</v>
      </c>
      <c r="B6" s="3" t="s">
        <v>34</v>
      </c>
      <c r="C6" s="4">
        <v>698147.59</v>
      </c>
      <c r="D6" s="2"/>
      <c r="E6" s="2"/>
    </row>
    <row r="7" spans="1:5" ht="63">
      <c r="A7" s="2" t="s">
        <v>47</v>
      </c>
      <c r="B7" s="3" t="s">
        <v>48</v>
      </c>
      <c r="C7" s="4">
        <v>157000</v>
      </c>
      <c r="D7" s="2"/>
      <c r="E7" s="2"/>
    </row>
    <row r="8" spans="1:5" ht="63" outlineLevel="2">
      <c r="A8" s="10">
        <v>2</v>
      </c>
      <c r="B8" s="3" t="s">
        <v>7</v>
      </c>
      <c r="C8" s="4">
        <v>6495400</v>
      </c>
      <c r="D8" s="4"/>
      <c r="E8" s="4"/>
    </row>
    <row r="9" spans="1:5" ht="63" outlineLevel="2">
      <c r="A9" s="2" t="s">
        <v>26</v>
      </c>
      <c r="B9" s="3" t="s">
        <v>36</v>
      </c>
      <c r="C9" s="4">
        <v>505400</v>
      </c>
      <c r="D9" s="4"/>
      <c r="E9" s="4"/>
    </row>
    <row r="10" spans="1:5" ht="31.5" outlineLevel="1">
      <c r="A10" s="2" t="s">
        <v>27</v>
      </c>
      <c r="B10" s="15" t="s">
        <v>35</v>
      </c>
      <c r="C10" s="4">
        <v>1380000</v>
      </c>
      <c r="D10" s="4"/>
      <c r="E10" s="4"/>
    </row>
    <row r="11" spans="1:5" ht="63" outlineLevel="1">
      <c r="A11" s="2" t="s">
        <v>28</v>
      </c>
      <c r="B11" s="15" t="s">
        <v>37</v>
      </c>
      <c r="C11" s="4">
        <v>4610000</v>
      </c>
      <c r="D11" s="4"/>
      <c r="E11" s="4"/>
    </row>
    <row r="12" spans="1:5" ht="47.25" outlineLevel="1">
      <c r="A12" s="2" t="s">
        <v>29</v>
      </c>
      <c r="B12" s="3" t="s">
        <v>10</v>
      </c>
      <c r="C12" s="4">
        <f>C13+C14+C15+C16+C17+C18+C19</f>
        <v>5207027.84</v>
      </c>
      <c r="D12" s="4">
        <f t="shared" ref="D12:E12" si="0">D13+D14+D15+D16+D17+D18+D19</f>
        <v>5153127.51</v>
      </c>
      <c r="E12" s="4">
        <f t="shared" si="0"/>
        <v>2999027.66</v>
      </c>
    </row>
    <row r="13" spans="1:5" s="19" customFormat="1" ht="15.75" outlineLevel="1">
      <c r="A13" s="2" t="s">
        <v>30</v>
      </c>
      <c r="B13" s="15" t="s">
        <v>42</v>
      </c>
      <c r="C13" s="4">
        <v>350850</v>
      </c>
      <c r="D13" s="4">
        <v>4945627.51</v>
      </c>
      <c r="E13" s="18"/>
    </row>
    <row r="14" spans="1:5" ht="31.5" outlineLevel="1">
      <c r="A14" s="2" t="s">
        <v>31</v>
      </c>
      <c r="B14" s="15" t="s">
        <v>50</v>
      </c>
      <c r="C14" s="4"/>
      <c r="D14" s="4"/>
      <c r="E14" s="4">
        <v>2878827.66</v>
      </c>
    </row>
    <row r="15" spans="1:5" ht="78.75" outlineLevel="1">
      <c r="A15" s="2" t="s">
        <v>32</v>
      </c>
      <c r="B15" s="15" t="s">
        <v>38</v>
      </c>
      <c r="C15" s="4">
        <v>15100</v>
      </c>
      <c r="D15" s="4"/>
      <c r="E15" s="4"/>
    </row>
    <row r="16" spans="1:5" ht="63" outlineLevel="1">
      <c r="A16" s="2" t="s">
        <v>39</v>
      </c>
      <c r="B16" s="3" t="s">
        <v>40</v>
      </c>
      <c r="C16" s="4">
        <v>1229000</v>
      </c>
      <c r="D16" s="4"/>
      <c r="E16" s="4"/>
    </row>
    <row r="17" spans="1:5" ht="47.25" outlineLevel="1">
      <c r="A17" s="2" t="s">
        <v>49</v>
      </c>
      <c r="B17" s="3" t="s">
        <v>41</v>
      </c>
      <c r="C17" s="4"/>
      <c r="D17" s="4">
        <v>207500</v>
      </c>
      <c r="E17" s="4">
        <v>120200</v>
      </c>
    </row>
    <row r="18" spans="1:5" ht="47.25" outlineLevel="1">
      <c r="A18" s="2" t="s">
        <v>52</v>
      </c>
      <c r="B18" s="3" t="s">
        <v>55</v>
      </c>
      <c r="C18" s="4">
        <v>2533603.6800000002</v>
      </c>
      <c r="D18" s="4"/>
      <c r="E18" s="4"/>
    </row>
    <row r="19" spans="1:5" ht="31.5" outlineLevel="1">
      <c r="A19" s="2" t="s">
        <v>53</v>
      </c>
      <c r="B19" s="3" t="s">
        <v>51</v>
      </c>
      <c r="C19" s="4">
        <v>1078474.1599999999</v>
      </c>
      <c r="D19" s="4"/>
      <c r="E19" s="4"/>
    </row>
    <row r="20" spans="1:5" ht="15.75">
      <c r="A20" s="2" t="s">
        <v>33</v>
      </c>
      <c r="B20" s="6" t="s">
        <v>0</v>
      </c>
      <c r="C20" s="7">
        <f>C5+C8+C12</f>
        <v>12557575.43</v>
      </c>
      <c r="D20" s="7">
        <f>D5+D8+D12</f>
        <v>5153127.51</v>
      </c>
      <c r="E20" s="7">
        <f>E5+E8+E12</f>
        <v>2999027.66</v>
      </c>
    </row>
    <row r="21" spans="1:5" ht="15.75"/>
  </sheetData>
  <mergeCells count="1">
    <mergeCell ref="A1:E1"/>
  </mergeCells>
  <phoneticPr fontId="0" type="noConversion"/>
  <pageMargins left="1.1811023622047245" right="0.59055118110236227" top="0.78740157480314965" bottom="0.78740157480314965" header="0.51181102362204722" footer="0.51181102362204722"/>
  <pageSetup paperSize="9" scale="80" orientation="portrait" r:id="rId1"/>
  <headerFooter alignWithMargins="0">
    <oddHeader>&amp;C2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КАИП</vt:lpstr>
      <vt:lpstr>КАИП2</vt:lpstr>
      <vt:lpstr>КАИП!Область_печати</vt:lpstr>
      <vt:lpstr>КАИП2!Область_печати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Евгения</cp:lastModifiedBy>
  <cp:lastPrinted>2014-02-11T05:32:25Z</cp:lastPrinted>
  <dcterms:created xsi:type="dcterms:W3CDTF">2002-03-11T10:22:12Z</dcterms:created>
  <dcterms:modified xsi:type="dcterms:W3CDTF">2014-02-20T02:51:27Z</dcterms:modified>
</cp:coreProperties>
</file>