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КАИП!$25:$27</definedName>
    <definedName name="_xlnm.Print_Area" localSheetId="0">КАИП!$A$1:$L$56</definedName>
  </definedNames>
  <calcPr calcId="125725"/>
</workbook>
</file>

<file path=xl/calcChain.xml><?xml version="1.0" encoding="utf-8"?>
<calcChain xmlns="http://schemas.openxmlformats.org/spreadsheetml/2006/main">
  <c r="L31" i="3"/>
  <c r="J31"/>
  <c r="J30"/>
  <c r="H30"/>
  <c r="J29"/>
  <c r="H29"/>
  <c r="H32"/>
  <c r="L46"/>
  <c r="H38"/>
  <c r="L54"/>
  <c r="J54"/>
  <c r="H54"/>
  <c r="H50"/>
  <c r="H46" s="1"/>
  <c r="J50"/>
  <c r="J46" s="1"/>
  <c r="H35"/>
  <c r="H31" s="1"/>
  <c r="J38"/>
  <c r="J32" s="1"/>
  <c r="E20"/>
  <c r="L35"/>
  <c r="L34"/>
  <c r="L30" s="1"/>
  <c r="L38"/>
  <c r="G17"/>
  <c r="G20" s="1"/>
  <c r="L50"/>
  <c r="L47" s="1"/>
  <c r="L29" s="1"/>
  <c r="L28" l="1"/>
  <c r="I17"/>
  <c r="I20" s="1"/>
  <c r="L32"/>
  <c r="H28" l="1"/>
  <c r="J28"/>
</calcChain>
</file>

<file path=xl/sharedStrings.xml><?xml version="1.0" encoding="utf-8"?>
<sst xmlns="http://schemas.openxmlformats.org/spreadsheetml/2006/main" count="130" uniqueCount="82">
  <si>
    <t>Итого</t>
  </si>
  <si>
    <t>КЦСР</t>
  </si>
  <si>
    <t>Ассигнования 2015  год</t>
  </si>
  <si>
    <t>Ассигнования 2016  год</t>
  </si>
  <si>
    <t>№ п/п</t>
  </si>
  <si>
    <t xml:space="preserve">Наименование </t>
  </si>
  <si>
    <t>к решению городского Совета депутатов</t>
  </si>
  <si>
    <t>рублей</t>
  </si>
  <si>
    <t>Муниципальная программа города Ачинска "Обеспечение доступным и комфортным жильем граждан"</t>
  </si>
  <si>
    <t>0428602</t>
  </si>
  <si>
    <t>0503</t>
  </si>
  <si>
    <t>Ассигнования 2017  год</t>
  </si>
  <si>
    <t>устройство уличного освещения в районах индивидуальной жилой застройки п. Мазуль, п. Восточный, района Ачинск-1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</si>
  <si>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</si>
  <si>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разработка проектно-сметной документации и экспертиза проектов строительства 2-х жилых домов по ул. Манкевича, 1 жилого дома по ул. Строителей</t>
  </si>
  <si>
    <t>обследование, разработка проектно-сметной документации и экпертиза проектов реконструкции жилого дома 59 микрорайона 1</t>
  </si>
  <si>
    <t>от  05.12.2014 № 66-455р</t>
  </si>
  <si>
    <t>Перечень строек и объектов
на 2015 год и плановый период 2016-2017 годов</t>
  </si>
  <si>
    <t>Бюджетная классификация</t>
  </si>
  <si>
    <t>ГРБС</t>
  </si>
  <si>
    <t>Р/Пр</t>
  </si>
  <si>
    <t>ВР</t>
  </si>
  <si>
    <t>1</t>
  </si>
  <si>
    <t>2</t>
  </si>
  <si>
    <t>3</t>
  </si>
  <si>
    <t>4</t>
  </si>
  <si>
    <t>8</t>
  </si>
  <si>
    <t>Год ввода</t>
  </si>
  <si>
    <t>Главный распорядитель бюджетных средств, муницпальная программа города Ачинска, объект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</si>
  <si>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</si>
  <si>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</si>
  <si>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</si>
  <si>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</si>
  <si>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</si>
  <si>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</si>
  <si>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</si>
  <si>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1611307</t>
  </si>
  <si>
    <t>414</t>
  </si>
  <si>
    <t>1611308</t>
  </si>
  <si>
    <t>1619602</t>
  </si>
  <si>
    <t>0502</t>
  </si>
  <si>
    <t>1648514</t>
  </si>
  <si>
    <t>0409</t>
  </si>
  <si>
    <t>1619502</t>
  </si>
  <si>
    <t>0400000</t>
  </si>
  <si>
    <t>Администрация города Ачинска</t>
  </si>
  <si>
    <t>строительство канализационного коллектора по ул. Ленина, д.6, 8</t>
  </si>
  <si>
    <t>730</t>
  </si>
  <si>
    <t>0418605</t>
  </si>
  <si>
    <t>9</t>
  </si>
  <si>
    <t>13</t>
  </si>
  <si>
    <t>14</t>
  </si>
  <si>
    <t>15</t>
  </si>
  <si>
    <t>16</t>
  </si>
  <si>
    <t>17</t>
  </si>
  <si>
    <t>18</t>
  </si>
  <si>
    <t>19</t>
  </si>
  <si>
    <t>2015/
2016</t>
  </si>
  <si>
    <t>Муниципальная программа города Ачинска "Молодежь города Ачинска в XXI веке"</t>
  </si>
  <si>
    <t>1000000</t>
  </si>
  <si>
    <t>0707</t>
  </si>
  <si>
    <t>1011311</t>
  </si>
  <si>
    <t>разработка проектно-сметной документации для строительства объекта "Центр инновационных молодежных технологий"</t>
  </si>
  <si>
    <t xml:space="preserve">строительство фонтана в сквере по ул. Назарова </t>
  </si>
  <si>
    <t>0428620</t>
  </si>
  <si>
    <t>20</t>
  </si>
  <si>
    <t>21</t>
  </si>
  <si>
    <t>22</t>
  </si>
  <si>
    <t>2015</t>
  </si>
  <si>
    <t>разработка проектной документации, экспертиза проектов для строительства объектов инженерной и транспортной инфраструктуры в районах малоэтажной застройки "Зеленая горка"</t>
  </si>
  <si>
    <t>строительство муниципальных объектов коммунальной инфраструктуры в районах малоэтажной застройки "Зеленая горка"</t>
  </si>
  <si>
    <t>строительство муниципальных объектов транспортной инфраструктуры в районах малоэтажной застройки "Зеленая горка"</t>
  </si>
  <si>
    <t>2016/
2017</t>
  </si>
  <si>
    <t>2015/
2017</t>
  </si>
  <si>
    <t>23</t>
  </si>
  <si>
    <t>24</t>
  </si>
  <si>
    <t>25</t>
  </si>
  <si>
    <t>Приложение 10</t>
  </si>
  <si>
    <t>Приложение 11</t>
  </si>
  <si>
    <t>приобретение жилых помещений у организаций застройщиков для обеспечения мероприятий по переселению граждан из аварийного жилищного фонда</t>
  </si>
  <si>
    <t>строительство 6-х жилых домов: 1 жилого дома по ул. 40 лет ВЛКСМ, 2-х жилых домов по ул. Манкевича, 1 жилого дома по ул. Строителей - 2015-2016 годы, 
строительство 2-х жилых домов в Юго-Восточном районе - 2016-2017 годы</t>
  </si>
  <si>
    <t>от  21.08.2015 № 77-507р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</si>
</sst>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0">
    <xf numFmtId="0" fontId="0" fillId="0" borderId="0" xfId="0"/>
    <xf numFmtId="2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 indent="2"/>
    </xf>
    <xf numFmtId="0" fontId="3" fillId="2" borderId="0" xfId="1" applyFont="1" applyFill="1" applyAlignment="1" applyProtection="1">
      <alignment horizontal="left" vertical="top" indent="6"/>
      <protection locked="0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4" fontId="0" fillId="2" borderId="1" xfId="0" applyNumberFormat="1" applyFill="1" applyBorder="1"/>
    <xf numFmtId="4" fontId="2" fillId="2" borderId="5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56"/>
  <sheetViews>
    <sheetView showGridLines="0" tabSelected="1" view="pageBreakPreview" zoomScale="90" zoomScaleNormal="80" zoomScaleSheetLayoutView="90" workbookViewId="0">
      <selection activeCell="H4" sqref="H4"/>
    </sheetView>
  </sheetViews>
  <sheetFormatPr defaultRowHeight="12.75" customHeight="1" outlineLevelRow="1"/>
  <cols>
    <col min="1" max="1" width="5.140625" style="6" customWidth="1"/>
    <col min="2" max="2" width="47" style="7" customWidth="1"/>
    <col min="3" max="3" width="9.5703125" style="7" customWidth="1"/>
    <col min="4" max="4" width="8.28515625" style="7" customWidth="1"/>
    <col min="5" max="5" width="13" style="7" customWidth="1"/>
    <col min="6" max="6" width="6.85546875" style="7" customWidth="1"/>
    <col min="7" max="7" width="8.5703125" style="7" customWidth="1"/>
    <col min="8" max="8" width="12.85546875" style="7" customWidth="1"/>
    <col min="9" max="9" width="9.5703125" style="7" customWidth="1"/>
    <col min="10" max="10" width="10.140625" style="7" customWidth="1"/>
    <col min="11" max="11" width="11" style="7" customWidth="1"/>
    <col min="12" max="12" width="18.42578125" style="7" customWidth="1"/>
    <col min="13" max="13" width="0" style="7" hidden="1" customWidth="1"/>
    <col min="14" max="16384" width="9.140625" style="7"/>
  </cols>
  <sheetData>
    <row r="1" spans="1:12" ht="18.75">
      <c r="H1" s="8" t="s">
        <v>77</v>
      </c>
    </row>
    <row r="2" spans="1:12" ht="18.75">
      <c r="H2" s="8" t="s">
        <v>6</v>
      </c>
    </row>
    <row r="3" spans="1:12" ht="18.75">
      <c r="H3" s="8" t="s">
        <v>81</v>
      </c>
    </row>
    <row r="4" spans="1:12" ht="18.75"/>
    <row r="5" spans="1:12" ht="18.75"/>
    <row r="6" spans="1:12" ht="18.75">
      <c r="A6" s="7"/>
      <c r="H6" s="8" t="s">
        <v>78</v>
      </c>
    </row>
    <row r="7" spans="1:12" ht="18.75">
      <c r="A7" s="7"/>
      <c r="F7" s="9"/>
      <c r="G7" s="9"/>
      <c r="H7" s="8" t="s">
        <v>6</v>
      </c>
    </row>
    <row r="8" spans="1:12" ht="18.75">
      <c r="A8" s="7"/>
      <c r="F8" s="9"/>
      <c r="G8" s="9"/>
      <c r="H8" s="8" t="s">
        <v>16</v>
      </c>
    </row>
    <row r="9" spans="1:12" ht="18.75"/>
    <row r="10" spans="1:12" s="10" customFormat="1" ht="18.75"/>
    <row r="11" spans="1:12" s="10" customFormat="1" ht="13.35" customHeight="1"/>
    <row r="12" spans="1:12" s="10" customFormat="1" ht="42.75" customHeight="1">
      <c r="A12" s="38" t="s">
        <v>17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s="10" customFormat="1" ht="29.25" customHeight="1">
      <c r="A13" s="11"/>
      <c r="B13" s="6"/>
      <c r="C13" s="6"/>
      <c r="D13" s="6"/>
      <c r="E13" s="6"/>
    </row>
    <row r="14" spans="1:12" s="10" customFormat="1" ht="18.75">
      <c r="J14" s="12" t="s">
        <v>7</v>
      </c>
    </row>
    <row r="15" spans="1:12" ht="66.75" customHeight="1">
      <c r="A15" s="13" t="s">
        <v>4</v>
      </c>
      <c r="B15" s="43" t="s">
        <v>5</v>
      </c>
      <c r="C15" s="44"/>
      <c r="D15" s="45"/>
      <c r="E15" s="39" t="s">
        <v>2</v>
      </c>
      <c r="F15" s="39"/>
      <c r="G15" s="39" t="s">
        <v>3</v>
      </c>
      <c r="H15" s="39"/>
      <c r="I15" s="39" t="s">
        <v>11</v>
      </c>
      <c r="J15" s="39"/>
    </row>
    <row r="16" spans="1:12" ht="18.75">
      <c r="A16" s="13"/>
      <c r="B16" s="43" t="s">
        <v>22</v>
      </c>
      <c r="C16" s="44"/>
      <c r="D16" s="45"/>
      <c r="E16" s="39" t="s">
        <v>23</v>
      </c>
      <c r="F16" s="39"/>
      <c r="G16" s="39" t="s">
        <v>24</v>
      </c>
      <c r="H16" s="39"/>
      <c r="I16" s="39" t="s">
        <v>25</v>
      </c>
      <c r="J16" s="39"/>
    </row>
    <row r="17" spans="1:13" ht="71.25" customHeight="1">
      <c r="A17" s="4">
        <v>1</v>
      </c>
      <c r="B17" s="40" t="s">
        <v>13</v>
      </c>
      <c r="C17" s="41"/>
      <c r="D17" s="42"/>
      <c r="E17" s="26">
        <v>10196218.939999999</v>
      </c>
      <c r="F17" s="27"/>
      <c r="G17" s="25">
        <f t="shared" ref="G17" si="0">J50</f>
        <v>12006097.880000001</v>
      </c>
      <c r="H17" s="25"/>
      <c r="I17" s="25">
        <f t="shared" ref="I17" si="1">L50</f>
        <v>0</v>
      </c>
      <c r="J17" s="25"/>
    </row>
    <row r="18" spans="1:13" ht="55.5" customHeight="1">
      <c r="A18" s="4">
        <v>2</v>
      </c>
      <c r="B18" s="40" t="s">
        <v>58</v>
      </c>
      <c r="C18" s="41"/>
      <c r="D18" s="42"/>
      <c r="E18" s="26">
        <v>1640015.32</v>
      </c>
      <c r="F18" s="27"/>
      <c r="G18" s="26">
        <v>3826702.4</v>
      </c>
      <c r="H18" s="27"/>
      <c r="I18" s="26">
        <v>0</v>
      </c>
      <c r="J18" s="27"/>
    </row>
    <row r="19" spans="1:13" ht="56.25" customHeight="1" outlineLevel="1">
      <c r="A19" s="4">
        <v>3</v>
      </c>
      <c r="B19" s="40" t="s">
        <v>8</v>
      </c>
      <c r="C19" s="41"/>
      <c r="D19" s="42"/>
      <c r="E19" s="25">
        <v>179675947.81999999</v>
      </c>
      <c r="F19" s="25"/>
      <c r="G19" s="25">
        <v>739364539.40999997</v>
      </c>
      <c r="H19" s="25"/>
      <c r="I19" s="25">
        <v>63048575.619999997</v>
      </c>
      <c r="J19" s="25"/>
    </row>
    <row r="20" spans="1:13" ht="18.75">
      <c r="A20" s="28" t="s">
        <v>0</v>
      </c>
      <c r="B20" s="29"/>
      <c r="C20" s="29"/>
      <c r="D20" s="30"/>
      <c r="E20" s="25">
        <f>E17+E19+E18</f>
        <v>191512182.07999998</v>
      </c>
      <c r="F20" s="25"/>
      <c r="G20" s="25">
        <f>G17+G19+G18</f>
        <v>755197339.68999994</v>
      </c>
      <c r="H20" s="25"/>
      <c r="I20" s="25">
        <f t="shared" ref="I20" si="2">I17+I19</f>
        <v>63048575.619999997</v>
      </c>
      <c r="J20" s="25"/>
    </row>
    <row r="21" spans="1:13" ht="18.75"/>
    <row r="22" spans="1:13" ht="18.75"/>
    <row r="23" spans="1:13" ht="15.75" customHeight="1">
      <c r="A23" s="11"/>
      <c r="B23" s="11"/>
      <c r="C23" s="11"/>
      <c r="D23" s="11"/>
      <c r="E23" s="11"/>
    </row>
    <row r="24" spans="1:13" ht="18.75">
      <c r="L24" s="12" t="s">
        <v>7</v>
      </c>
    </row>
    <row r="25" spans="1:13" ht="36.75" customHeight="1">
      <c r="A25" s="33" t="s">
        <v>4</v>
      </c>
      <c r="B25" s="39" t="s">
        <v>28</v>
      </c>
      <c r="C25" s="39" t="s">
        <v>18</v>
      </c>
      <c r="D25" s="39"/>
      <c r="E25" s="39"/>
      <c r="F25" s="39"/>
      <c r="G25" s="39" t="s">
        <v>27</v>
      </c>
      <c r="H25" s="49" t="s">
        <v>2</v>
      </c>
      <c r="I25" s="50"/>
      <c r="J25" s="49" t="s">
        <v>3</v>
      </c>
      <c r="K25" s="50"/>
      <c r="L25" s="39" t="s">
        <v>11</v>
      </c>
    </row>
    <row r="26" spans="1:13" ht="36.75" customHeight="1">
      <c r="A26" s="33"/>
      <c r="B26" s="39"/>
      <c r="C26" s="14" t="s">
        <v>19</v>
      </c>
      <c r="D26" s="14" t="s">
        <v>20</v>
      </c>
      <c r="E26" s="14" t="s">
        <v>1</v>
      </c>
      <c r="F26" s="4" t="s">
        <v>21</v>
      </c>
      <c r="G26" s="39"/>
      <c r="H26" s="51"/>
      <c r="I26" s="52"/>
      <c r="J26" s="51"/>
      <c r="K26" s="52"/>
      <c r="L26" s="39"/>
    </row>
    <row r="27" spans="1:13" ht="18.75">
      <c r="A27" s="15"/>
      <c r="B27" s="14" t="s">
        <v>22</v>
      </c>
      <c r="C27" s="14" t="s">
        <v>23</v>
      </c>
      <c r="D27" s="14" t="s">
        <v>24</v>
      </c>
      <c r="E27" s="14" t="s">
        <v>25</v>
      </c>
      <c r="F27" s="4">
        <v>5</v>
      </c>
      <c r="G27" s="4">
        <v>6</v>
      </c>
      <c r="H27" s="47">
        <v>7</v>
      </c>
      <c r="I27" s="48"/>
      <c r="J27" s="43" t="s">
        <v>26</v>
      </c>
      <c r="K27" s="45"/>
      <c r="L27" s="14" t="s">
        <v>49</v>
      </c>
    </row>
    <row r="28" spans="1:13" ht="25.5" customHeight="1">
      <c r="A28" s="15">
        <v>1</v>
      </c>
      <c r="B28" s="46" t="s">
        <v>29</v>
      </c>
      <c r="C28" s="46"/>
      <c r="D28" s="46"/>
      <c r="E28" s="46"/>
      <c r="F28" s="46"/>
      <c r="G28" s="46"/>
      <c r="H28" s="26">
        <f>H29+H30+H31</f>
        <v>191512182.07999998</v>
      </c>
      <c r="I28" s="27"/>
      <c r="J28" s="26">
        <f>J29+J30+J31</f>
        <v>755197339.69000006</v>
      </c>
      <c r="K28" s="27"/>
      <c r="L28" s="3">
        <f>L29+L30+L31</f>
        <v>63048575.619999997</v>
      </c>
    </row>
    <row r="29" spans="1:13" ht="18.75">
      <c r="A29" s="15">
        <v>2</v>
      </c>
      <c r="B29" s="16" t="s">
        <v>30</v>
      </c>
      <c r="C29" s="16"/>
      <c r="D29" s="16"/>
      <c r="E29" s="16"/>
      <c r="F29" s="16"/>
      <c r="G29" s="16"/>
      <c r="H29" s="26">
        <f>H33+H47</f>
        <v>23414188.57</v>
      </c>
      <c r="I29" s="27"/>
      <c r="J29" s="26">
        <f>J33+J47</f>
        <v>22971276.219999999</v>
      </c>
      <c r="K29" s="27"/>
      <c r="L29" s="3">
        <f>L33+L47</f>
        <v>0</v>
      </c>
    </row>
    <row r="30" spans="1:13" ht="18.75">
      <c r="A30" s="15">
        <v>3</v>
      </c>
      <c r="B30" s="16" t="s">
        <v>31</v>
      </c>
      <c r="C30" s="16"/>
      <c r="D30" s="16"/>
      <c r="E30" s="16"/>
      <c r="F30" s="16"/>
      <c r="G30" s="16"/>
      <c r="H30" s="26">
        <f>H34+H48</f>
        <v>103232652.55</v>
      </c>
      <c r="I30" s="27"/>
      <c r="J30" s="26">
        <f>J34+J48</f>
        <v>484036179.38999999</v>
      </c>
      <c r="K30" s="27"/>
      <c r="L30" s="26">
        <f>L34+L48</f>
        <v>12069044.57</v>
      </c>
      <c r="M30" s="27"/>
    </row>
    <row r="31" spans="1:13" ht="18.75">
      <c r="A31" s="15">
        <v>4</v>
      </c>
      <c r="B31" s="16" t="s">
        <v>32</v>
      </c>
      <c r="C31" s="16"/>
      <c r="D31" s="16"/>
      <c r="E31" s="16"/>
      <c r="F31" s="16"/>
      <c r="G31" s="16"/>
      <c r="H31" s="26">
        <f>H35+H49</f>
        <v>64865340.959999993</v>
      </c>
      <c r="I31" s="27"/>
      <c r="J31" s="26">
        <f>J35+J49</f>
        <v>248189884.08000001</v>
      </c>
      <c r="K31" s="27"/>
      <c r="L31" s="26">
        <f>L35+L49</f>
        <v>50979531.049999997</v>
      </c>
      <c r="M31" s="27"/>
    </row>
    <row r="32" spans="1:13" ht="37.5">
      <c r="A32" s="15">
        <v>5</v>
      </c>
      <c r="B32" s="16" t="s">
        <v>33</v>
      </c>
      <c r="C32" s="14" t="s">
        <v>34</v>
      </c>
      <c r="D32" s="16"/>
      <c r="E32" s="16"/>
      <c r="F32" s="16"/>
      <c r="G32" s="16"/>
      <c r="H32" s="26">
        <f>H36+H38</f>
        <v>147164558.10999998</v>
      </c>
      <c r="I32" s="27"/>
      <c r="J32" s="26">
        <f>J36+J38</f>
        <v>363863751.12</v>
      </c>
      <c r="K32" s="27"/>
      <c r="L32" s="3">
        <f>L33+L34+L35</f>
        <v>0</v>
      </c>
    </row>
    <row r="33" spans="1:12" ht="18.75">
      <c r="A33" s="15">
        <v>6</v>
      </c>
      <c r="B33" s="16" t="s">
        <v>30</v>
      </c>
      <c r="C33" s="16"/>
      <c r="D33" s="16"/>
      <c r="E33" s="16"/>
      <c r="F33" s="16"/>
      <c r="G33" s="16"/>
      <c r="H33" s="26">
        <v>12194755.99</v>
      </c>
      <c r="I33" s="27"/>
      <c r="J33" s="25">
        <v>8086350.7199999997</v>
      </c>
      <c r="K33" s="25"/>
      <c r="L33" s="3">
        <v>0</v>
      </c>
    </row>
    <row r="34" spans="1:12" ht="18.75">
      <c r="A34" s="15">
        <v>7</v>
      </c>
      <c r="B34" s="16" t="s">
        <v>31</v>
      </c>
      <c r="C34" s="16"/>
      <c r="D34" s="16"/>
      <c r="E34" s="16"/>
      <c r="F34" s="16"/>
      <c r="G34" s="16"/>
      <c r="H34" s="26">
        <v>82914131.709999993</v>
      </c>
      <c r="I34" s="27"/>
      <c r="J34" s="25">
        <v>224139762.25</v>
      </c>
      <c r="K34" s="25"/>
      <c r="L34" s="3">
        <f>L42</f>
        <v>0</v>
      </c>
    </row>
    <row r="35" spans="1:12" ht="18.75">
      <c r="A35" s="15">
        <v>8</v>
      </c>
      <c r="B35" s="16" t="s">
        <v>32</v>
      </c>
      <c r="C35" s="16"/>
      <c r="D35" s="16"/>
      <c r="E35" s="16"/>
      <c r="F35" s="16"/>
      <c r="G35" s="16"/>
      <c r="H35" s="26">
        <f>H43</f>
        <v>52055670.409999996</v>
      </c>
      <c r="I35" s="53"/>
      <c r="J35" s="25">
        <v>131637638.15000001</v>
      </c>
      <c r="K35" s="35"/>
      <c r="L35" s="3">
        <f>L43</f>
        <v>0</v>
      </c>
    </row>
    <row r="36" spans="1:12" ht="56.25">
      <c r="A36" s="15">
        <v>9</v>
      </c>
      <c r="B36" s="16" t="s">
        <v>58</v>
      </c>
      <c r="C36" s="16"/>
      <c r="D36" s="16"/>
      <c r="E36" s="16" t="s">
        <v>59</v>
      </c>
      <c r="F36" s="16"/>
      <c r="G36" s="16"/>
      <c r="H36" s="26">
        <v>1640015.32</v>
      </c>
      <c r="I36" s="27"/>
      <c r="J36" s="26">
        <v>3826702.4</v>
      </c>
      <c r="K36" s="27"/>
      <c r="L36" s="3">
        <v>0</v>
      </c>
    </row>
    <row r="37" spans="1:12" ht="75">
      <c r="A37" s="15">
        <v>10</v>
      </c>
      <c r="B37" s="16" t="s">
        <v>62</v>
      </c>
      <c r="C37" s="14" t="s">
        <v>34</v>
      </c>
      <c r="D37" s="14" t="s">
        <v>60</v>
      </c>
      <c r="E37" s="14" t="s">
        <v>61</v>
      </c>
      <c r="F37" s="14" t="s">
        <v>37</v>
      </c>
      <c r="G37" s="16"/>
      <c r="H37" s="26">
        <v>1640015.32</v>
      </c>
      <c r="I37" s="27"/>
      <c r="J37" s="26">
        <v>3826702.4</v>
      </c>
      <c r="K37" s="27"/>
      <c r="L37" s="3">
        <v>0</v>
      </c>
    </row>
    <row r="38" spans="1:12" ht="56.25">
      <c r="A38" s="15">
        <v>11</v>
      </c>
      <c r="B38" s="16" t="s">
        <v>8</v>
      </c>
      <c r="C38" s="17"/>
      <c r="D38" s="17"/>
      <c r="E38" s="18">
        <v>1600000</v>
      </c>
      <c r="F38" s="19"/>
      <c r="G38" s="19"/>
      <c r="H38" s="36">
        <f>H39+H40+H41+H42+H43+H44+H45</f>
        <v>145524542.78999999</v>
      </c>
      <c r="I38" s="37"/>
      <c r="J38" s="36">
        <f>J39+J40+J41+J42+J43+J44+J45</f>
        <v>360037048.72000003</v>
      </c>
      <c r="K38" s="37"/>
      <c r="L38" s="20">
        <f>L39+L40+L42+L43+L44+L45</f>
        <v>0</v>
      </c>
    </row>
    <row r="39" spans="1:12" ht="93.75">
      <c r="A39" s="15">
        <v>12</v>
      </c>
      <c r="B39" s="1" t="s">
        <v>14</v>
      </c>
      <c r="C39" s="3" t="s">
        <v>34</v>
      </c>
      <c r="D39" s="3" t="s">
        <v>35</v>
      </c>
      <c r="E39" s="3" t="s">
        <v>36</v>
      </c>
      <c r="F39" s="4" t="s">
        <v>37</v>
      </c>
      <c r="G39" s="19"/>
      <c r="H39" s="26">
        <v>4599371.3099999996</v>
      </c>
      <c r="I39" s="27"/>
      <c r="J39" s="26">
        <v>2565201.37</v>
      </c>
      <c r="K39" s="27"/>
      <c r="L39" s="20">
        <v>0</v>
      </c>
    </row>
    <row r="40" spans="1:12" ht="75">
      <c r="A40" s="14" t="s">
        <v>50</v>
      </c>
      <c r="B40" s="1" t="s">
        <v>15</v>
      </c>
      <c r="C40" s="2" t="s">
        <v>34</v>
      </c>
      <c r="D40" s="2" t="s">
        <v>35</v>
      </c>
      <c r="E40" s="3" t="s">
        <v>38</v>
      </c>
      <c r="F40" s="4" t="s">
        <v>37</v>
      </c>
      <c r="G40" s="19"/>
      <c r="H40" s="26">
        <v>1578494</v>
      </c>
      <c r="I40" s="27"/>
      <c r="J40" s="26">
        <v>1089046.95</v>
      </c>
      <c r="K40" s="27"/>
      <c r="L40" s="20">
        <v>0</v>
      </c>
    </row>
    <row r="41" spans="1:12" ht="112.5">
      <c r="A41" s="21" t="s">
        <v>51</v>
      </c>
      <c r="B41" s="1" t="s">
        <v>69</v>
      </c>
      <c r="C41" s="18">
        <v>133</v>
      </c>
      <c r="D41" s="2" t="s">
        <v>40</v>
      </c>
      <c r="E41" s="14">
        <v>1641310</v>
      </c>
      <c r="F41" s="4">
        <v>414</v>
      </c>
      <c r="G41" s="19"/>
      <c r="H41" s="26">
        <v>572633.48</v>
      </c>
      <c r="I41" s="27"/>
      <c r="J41" s="26">
        <v>0</v>
      </c>
      <c r="K41" s="27"/>
      <c r="L41" s="20">
        <v>0</v>
      </c>
    </row>
    <row r="42" spans="1:12" ht="58.5" customHeight="1">
      <c r="A42" s="31" t="s">
        <v>52</v>
      </c>
      <c r="B42" s="34" t="s">
        <v>80</v>
      </c>
      <c r="C42" s="2" t="s">
        <v>34</v>
      </c>
      <c r="D42" s="2" t="s">
        <v>35</v>
      </c>
      <c r="E42" s="3" t="s">
        <v>39</v>
      </c>
      <c r="F42" s="4" t="s">
        <v>37</v>
      </c>
      <c r="G42" s="13" t="s">
        <v>72</v>
      </c>
      <c r="H42" s="26">
        <v>86718373.590000004</v>
      </c>
      <c r="I42" s="27"/>
      <c r="J42" s="26">
        <v>224139762.25</v>
      </c>
      <c r="K42" s="27"/>
      <c r="L42" s="20">
        <v>0</v>
      </c>
    </row>
    <row r="43" spans="1:12" ht="84" customHeight="1">
      <c r="A43" s="32"/>
      <c r="B43" s="34"/>
      <c r="C43" s="2" t="s">
        <v>34</v>
      </c>
      <c r="D43" s="3" t="s">
        <v>35</v>
      </c>
      <c r="E43" s="4" t="s">
        <v>43</v>
      </c>
      <c r="F43" s="2" t="s">
        <v>37</v>
      </c>
      <c r="G43" s="13" t="s">
        <v>72</v>
      </c>
      <c r="H43" s="26">
        <v>52055670.409999996</v>
      </c>
      <c r="I43" s="27"/>
      <c r="J43" s="26">
        <v>131637638.15000001</v>
      </c>
      <c r="K43" s="27"/>
      <c r="L43" s="20">
        <v>0</v>
      </c>
    </row>
    <row r="44" spans="1:12" ht="78.75" customHeight="1">
      <c r="A44" s="14" t="s">
        <v>53</v>
      </c>
      <c r="B44" s="1" t="s">
        <v>70</v>
      </c>
      <c r="C44" s="2" t="s">
        <v>34</v>
      </c>
      <c r="D44" s="2" t="s">
        <v>40</v>
      </c>
      <c r="E44" s="3" t="s">
        <v>41</v>
      </c>
      <c r="F44" s="4" t="s">
        <v>37</v>
      </c>
      <c r="G44" s="4">
        <v>2017</v>
      </c>
      <c r="H44" s="26">
        <v>0</v>
      </c>
      <c r="I44" s="27"/>
      <c r="J44" s="26">
        <v>302700</v>
      </c>
      <c r="K44" s="27"/>
      <c r="L44" s="5">
        <v>0</v>
      </c>
    </row>
    <row r="45" spans="1:12" ht="77.25" customHeight="1">
      <c r="A45" s="14" t="s">
        <v>54</v>
      </c>
      <c r="B45" s="1" t="s">
        <v>71</v>
      </c>
      <c r="C45" s="2" t="s">
        <v>34</v>
      </c>
      <c r="D45" s="2" t="s">
        <v>42</v>
      </c>
      <c r="E45" s="3" t="s">
        <v>41</v>
      </c>
      <c r="F45" s="4" t="s">
        <v>37</v>
      </c>
      <c r="G45" s="4">
        <v>2017</v>
      </c>
      <c r="H45" s="26">
        <v>0</v>
      </c>
      <c r="I45" s="27"/>
      <c r="J45" s="26">
        <v>302700</v>
      </c>
      <c r="K45" s="27"/>
      <c r="L45" s="22">
        <v>0</v>
      </c>
    </row>
    <row r="46" spans="1:12" ht="21" customHeight="1">
      <c r="A46" s="14" t="s">
        <v>55</v>
      </c>
      <c r="B46" s="1" t="s">
        <v>45</v>
      </c>
      <c r="C46" s="18">
        <v>730</v>
      </c>
      <c r="D46" s="2"/>
      <c r="E46" s="3"/>
      <c r="F46" s="4"/>
      <c r="G46" s="4"/>
      <c r="H46" s="26">
        <f>H50+H54</f>
        <v>44347623.969999999</v>
      </c>
      <c r="I46" s="27"/>
      <c r="J46" s="26">
        <f>J50+J54</f>
        <v>391333588.56999999</v>
      </c>
      <c r="K46" s="27"/>
      <c r="L46" s="3">
        <f>L54</f>
        <v>63048575.619999997</v>
      </c>
    </row>
    <row r="47" spans="1:12" ht="21.75" customHeight="1">
      <c r="A47" s="14" t="s">
        <v>56</v>
      </c>
      <c r="B47" s="16" t="s">
        <v>30</v>
      </c>
      <c r="C47" s="2"/>
      <c r="D47" s="2"/>
      <c r="E47" s="3"/>
      <c r="F47" s="4"/>
      <c r="G47" s="4"/>
      <c r="H47" s="26">
        <v>11219432.58</v>
      </c>
      <c r="I47" s="27"/>
      <c r="J47" s="26">
        <v>14884925.5</v>
      </c>
      <c r="K47" s="27"/>
      <c r="L47" s="18">
        <f>L50</f>
        <v>0</v>
      </c>
    </row>
    <row r="48" spans="1:12" ht="21.75" customHeight="1">
      <c r="A48" s="14" t="s">
        <v>65</v>
      </c>
      <c r="B48" s="16" t="s">
        <v>31</v>
      </c>
      <c r="C48" s="2"/>
      <c r="D48" s="2"/>
      <c r="E48" s="3"/>
      <c r="F48" s="4"/>
      <c r="G48" s="4"/>
      <c r="H48" s="26">
        <v>20318520.84</v>
      </c>
      <c r="I48" s="27"/>
      <c r="J48" s="26">
        <v>259896417.13999999</v>
      </c>
      <c r="K48" s="27"/>
      <c r="L48" s="23">
        <v>12069044.57</v>
      </c>
    </row>
    <row r="49" spans="1:13" ht="21.75" customHeight="1">
      <c r="A49" s="14" t="s">
        <v>66</v>
      </c>
      <c r="B49" s="16" t="s">
        <v>32</v>
      </c>
      <c r="C49" s="2"/>
      <c r="D49" s="2"/>
      <c r="E49" s="3"/>
      <c r="F49" s="4"/>
      <c r="G49" s="4"/>
      <c r="H49" s="26">
        <v>12809670.550000001</v>
      </c>
      <c r="I49" s="27"/>
      <c r="J49" s="26">
        <v>116552245.93000001</v>
      </c>
      <c r="K49" s="27"/>
      <c r="L49" s="23">
        <v>50979531.049999997</v>
      </c>
    </row>
    <row r="50" spans="1:13" ht="93.75">
      <c r="A50" s="14" t="s">
        <v>67</v>
      </c>
      <c r="B50" s="1" t="s">
        <v>13</v>
      </c>
      <c r="C50" s="2"/>
      <c r="D50" s="2"/>
      <c r="E50" s="14" t="s">
        <v>44</v>
      </c>
      <c r="F50" s="4"/>
      <c r="G50" s="4"/>
      <c r="H50" s="36">
        <f>H51+H52+H53</f>
        <v>10196218.940000001</v>
      </c>
      <c r="I50" s="37"/>
      <c r="J50" s="36">
        <f>J51+J52+J53</f>
        <v>12006097.880000001</v>
      </c>
      <c r="K50" s="37"/>
      <c r="L50" s="22">
        <f>L51+L52</f>
        <v>0</v>
      </c>
    </row>
    <row r="51" spans="1:13" ht="37.5">
      <c r="A51" s="14" t="s">
        <v>74</v>
      </c>
      <c r="B51" s="1" t="s">
        <v>46</v>
      </c>
      <c r="C51" s="2" t="s">
        <v>47</v>
      </c>
      <c r="D51" s="2" t="s">
        <v>40</v>
      </c>
      <c r="E51" s="4" t="s">
        <v>48</v>
      </c>
      <c r="F51" s="4" t="s">
        <v>37</v>
      </c>
      <c r="G51" s="4">
        <v>2015</v>
      </c>
      <c r="H51" s="26">
        <v>1380000</v>
      </c>
      <c r="I51" s="27"/>
      <c r="J51" s="54">
        <v>0</v>
      </c>
      <c r="K51" s="55"/>
      <c r="L51" s="18">
        <v>0</v>
      </c>
    </row>
    <row r="52" spans="1:13" ht="75">
      <c r="A52" s="14" t="s">
        <v>75</v>
      </c>
      <c r="B52" s="1" t="s">
        <v>12</v>
      </c>
      <c r="C52" s="2" t="s">
        <v>47</v>
      </c>
      <c r="D52" s="2" t="s">
        <v>10</v>
      </c>
      <c r="E52" s="4" t="s">
        <v>9</v>
      </c>
      <c r="F52" s="4" t="s">
        <v>37</v>
      </c>
      <c r="G52" s="13" t="s">
        <v>57</v>
      </c>
      <c r="H52" s="26">
        <v>5384937.2000000002</v>
      </c>
      <c r="I52" s="27"/>
      <c r="J52" s="26">
        <v>12006097.880000001</v>
      </c>
      <c r="K52" s="27"/>
      <c r="L52" s="18">
        <v>0</v>
      </c>
    </row>
    <row r="53" spans="1:13" ht="37.5">
      <c r="A53" s="14" t="s">
        <v>76</v>
      </c>
      <c r="B53" s="1" t="s">
        <v>63</v>
      </c>
      <c r="C53" s="14">
        <v>730</v>
      </c>
      <c r="D53" s="14" t="s">
        <v>10</v>
      </c>
      <c r="E53" s="24" t="s">
        <v>64</v>
      </c>
      <c r="F53" s="24" t="s">
        <v>37</v>
      </c>
      <c r="G53" s="14" t="s">
        <v>68</v>
      </c>
      <c r="H53" s="25">
        <v>3431281.74</v>
      </c>
      <c r="I53" s="25"/>
      <c r="J53" s="25">
        <v>0</v>
      </c>
      <c r="K53" s="25"/>
      <c r="L53" s="3">
        <v>0</v>
      </c>
    </row>
    <row r="54" spans="1:13" ht="72" customHeight="1">
      <c r="A54" s="4">
        <v>26</v>
      </c>
      <c r="B54" s="16" t="s">
        <v>8</v>
      </c>
      <c r="C54" s="19"/>
      <c r="D54" s="19"/>
      <c r="E54" s="18">
        <v>1600000</v>
      </c>
      <c r="F54" s="19"/>
      <c r="G54" s="19"/>
      <c r="H54" s="25">
        <f>H55+H56</f>
        <v>34151405.030000001</v>
      </c>
      <c r="I54" s="25"/>
      <c r="J54" s="25">
        <f>J55+J56</f>
        <v>379327490.69</v>
      </c>
      <c r="K54" s="25"/>
      <c r="L54" s="3">
        <f>L55+L56</f>
        <v>63048575.619999997</v>
      </c>
      <c r="M54" s="3"/>
    </row>
    <row r="55" spans="1:13" ht="45.75" customHeight="1">
      <c r="A55" s="58">
        <v>27</v>
      </c>
      <c r="B55" s="56" t="s">
        <v>79</v>
      </c>
      <c r="C55" s="14">
        <v>730</v>
      </c>
      <c r="D55" s="14" t="s">
        <v>10</v>
      </c>
      <c r="E55" s="18">
        <v>1619502</v>
      </c>
      <c r="F55" s="18">
        <v>412</v>
      </c>
      <c r="G55" s="13" t="s">
        <v>73</v>
      </c>
      <c r="H55" s="25">
        <v>12809670.550000001</v>
      </c>
      <c r="I55" s="25"/>
      <c r="J55" s="25">
        <v>116552245.93000001</v>
      </c>
      <c r="K55" s="25"/>
      <c r="L55" s="3">
        <v>50979531.049999997</v>
      </c>
    </row>
    <row r="56" spans="1:13" ht="52.5" customHeight="1">
      <c r="A56" s="59"/>
      <c r="B56" s="57"/>
      <c r="C56" s="14">
        <v>730</v>
      </c>
      <c r="D56" s="14" t="s">
        <v>10</v>
      </c>
      <c r="E56" s="18">
        <v>1619602</v>
      </c>
      <c r="F56" s="18">
        <v>412</v>
      </c>
      <c r="G56" s="13" t="s">
        <v>73</v>
      </c>
      <c r="H56" s="25">
        <v>21341734.48</v>
      </c>
      <c r="I56" s="25"/>
      <c r="J56" s="25">
        <v>262775244.75999999</v>
      </c>
      <c r="K56" s="25"/>
      <c r="L56" s="3">
        <v>12069044.57</v>
      </c>
    </row>
  </sheetData>
  <mergeCells count="99">
    <mergeCell ref="L30:M30"/>
    <mergeCell ref="L31:M31"/>
    <mergeCell ref="B55:B56"/>
    <mergeCell ref="A55:A56"/>
    <mergeCell ref="H48:I48"/>
    <mergeCell ref="J48:K48"/>
    <mergeCell ref="H49:I49"/>
    <mergeCell ref="J49:K49"/>
    <mergeCell ref="H54:I54"/>
    <mergeCell ref="J54:K54"/>
    <mergeCell ref="H55:I55"/>
    <mergeCell ref="J55:K55"/>
    <mergeCell ref="H56:I56"/>
    <mergeCell ref="J56:K56"/>
    <mergeCell ref="H50:I50"/>
    <mergeCell ref="H51:I51"/>
    <mergeCell ref="H52:I52"/>
    <mergeCell ref="H45:I45"/>
    <mergeCell ref="J42:K42"/>
    <mergeCell ref="J43:K43"/>
    <mergeCell ref="J44:K44"/>
    <mergeCell ref="J45:K45"/>
    <mergeCell ref="H44:I44"/>
    <mergeCell ref="J50:K50"/>
    <mergeCell ref="J51:K51"/>
    <mergeCell ref="J52:K52"/>
    <mergeCell ref="J47:K47"/>
    <mergeCell ref="J46:K46"/>
    <mergeCell ref="H43:I43"/>
    <mergeCell ref="J40:K40"/>
    <mergeCell ref="I15:J15"/>
    <mergeCell ref="I17:J17"/>
    <mergeCell ref="I19:J19"/>
    <mergeCell ref="I20:J20"/>
    <mergeCell ref="I16:J16"/>
    <mergeCell ref="H36:I36"/>
    <mergeCell ref="H37:I37"/>
    <mergeCell ref="J28:K28"/>
    <mergeCell ref="J29:K29"/>
    <mergeCell ref="J30:K30"/>
    <mergeCell ref="J31:K31"/>
    <mergeCell ref="J32:K32"/>
    <mergeCell ref="H35:I35"/>
    <mergeCell ref="H32:I32"/>
    <mergeCell ref="G16:H16"/>
    <mergeCell ref="L25:L26"/>
    <mergeCell ref="G25:G26"/>
    <mergeCell ref="B28:G28"/>
    <mergeCell ref="H27:I27"/>
    <mergeCell ref="H28:I28"/>
    <mergeCell ref="J25:K26"/>
    <mergeCell ref="J27:K27"/>
    <mergeCell ref="B25:B26"/>
    <mergeCell ref="C25:F25"/>
    <mergeCell ref="H25:I26"/>
    <mergeCell ref="A12:L12"/>
    <mergeCell ref="G15:H15"/>
    <mergeCell ref="E15:F15"/>
    <mergeCell ref="E17:F17"/>
    <mergeCell ref="E19:F19"/>
    <mergeCell ref="B17:D17"/>
    <mergeCell ref="B19:D19"/>
    <mergeCell ref="G17:H17"/>
    <mergeCell ref="G19:H19"/>
    <mergeCell ref="B18:D18"/>
    <mergeCell ref="E18:F18"/>
    <mergeCell ref="G18:H18"/>
    <mergeCell ref="I18:J18"/>
    <mergeCell ref="B15:D15"/>
    <mergeCell ref="B16:D16"/>
    <mergeCell ref="E16:F16"/>
    <mergeCell ref="J41:K41"/>
    <mergeCell ref="H53:I53"/>
    <mergeCell ref="J53:K53"/>
    <mergeCell ref="H47:I47"/>
    <mergeCell ref="J33:K33"/>
    <mergeCell ref="H33:I33"/>
    <mergeCell ref="H34:I34"/>
    <mergeCell ref="J34:K34"/>
    <mergeCell ref="J35:K35"/>
    <mergeCell ref="J38:K38"/>
    <mergeCell ref="H40:I40"/>
    <mergeCell ref="H38:I38"/>
    <mergeCell ref="H39:I39"/>
    <mergeCell ref="J36:K36"/>
    <mergeCell ref="J37:K37"/>
    <mergeCell ref="J39:K39"/>
    <mergeCell ref="E20:F20"/>
    <mergeCell ref="H46:I46"/>
    <mergeCell ref="A20:D20"/>
    <mergeCell ref="G20:H20"/>
    <mergeCell ref="H30:I30"/>
    <mergeCell ref="H31:I31"/>
    <mergeCell ref="H42:I42"/>
    <mergeCell ref="H41:I41"/>
    <mergeCell ref="H29:I29"/>
    <mergeCell ref="A42:A43"/>
    <mergeCell ref="A25:A26"/>
    <mergeCell ref="B42:B43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  <rowBreaks count="1" manualBreakCount="1">
    <brk id="41" max="11" man="1"/>
  </rowBreaks>
  <colBreaks count="1" manualBreakCount="1">
    <brk id="12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Гобова</cp:lastModifiedBy>
  <cp:lastPrinted>2015-08-06T01:03:46Z</cp:lastPrinted>
  <dcterms:created xsi:type="dcterms:W3CDTF">2002-03-11T10:22:12Z</dcterms:created>
  <dcterms:modified xsi:type="dcterms:W3CDTF">2015-08-11T08:25:31Z</dcterms:modified>
</cp:coreProperties>
</file>