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5 - Май\Решения на печать\от 26.05.2023 № 37-228р Об исполнении бюджета\"/>
    </mc:Choice>
  </mc:AlternateContent>
  <bookViews>
    <workbookView xWindow="0" yWindow="0" windowWidth="28800" windowHeight="12330"/>
  </bookViews>
  <sheets>
    <sheet name="ДЧБ" sheetId="1" r:id="rId1"/>
  </sheets>
  <definedNames>
    <definedName name="APPT" localSheetId="0">ДЧБ!#REF!</definedName>
    <definedName name="FIO" localSheetId="0">ДЧБ!$F$17</definedName>
    <definedName name="LAST_CELL" localSheetId="0">ДЧБ!$J$80</definedName>
    <definedName name="SIGN" localSheetId="0">ДЧБ!$B$17:$H$18</definedName>
    <definedName name="_xlnm.Print_Titles" localSheetId="0">ДЧБ!$9:$9</definedName>
  </definedNames>
  <calcPr calcId="162913"/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2" i="1"/>
  <c r="F13" i="1"/>
  <c r="F14" i="1"/>
  <c r="C10" i="1"/>
  <c r="C64" i="1"/>
  <c r="D64" i="1"/>
  <c r="E64" i="1"/>
  <c r="F16" i="1"/>
  <c r="D43" i="1"/>
  <c r="E43" i="1"/>
  <c r="C43" i="1"/>
  <c r="D15" i="1"/>
  <c r="E15" i="1"/>
  <c r="C15" i="1"/>
  <c r="C75" i="1" s="1"/>
  <c r="F15" i="1" l="1"/>
  <c r="F43" i="1"/>
  <c r="F64" i="1"/>
  <c r="D10" i="1"/>
  <c r="D75" i="1" s="1"/>
  <c r="E10" i="1"/>
  <c r="E75" i="1" s="1"/>
  <c r="F44" i="1"/>
  <c r="F65" i="1"/>
  <c r="F11" i="1"/>
  <c r="F75" i="1" l="1"/>
  <c r="F10" i="1"/>
</calcChain>
</file>

<file path=xl/sharedStrings.xml><?xml version="1.0" encoding="utf-8"?>
<sst xmlns="http://schemas.openxmlformats.org/spreadsheetml/2006/main" count="77" uniqueCount="77">
  <si>
    <t>Дотации бюджетам городских округов на выравнивание бюджетной обеспеченности из бюджета субъекта Российской Федерации</t>
  </si>
  <si>
    <t>Приложение № 6</t>
  </si>
  <si>
    <t xml:space="preserve">к решению Ачинского городского </t>
  </si>
  <si>
    <t>рублей</t>
  </si>
  <si>
    <t>№ 
п/п</t>
  </si>
  <si>
    <t>Наименование</t>
  </si>
  <si>
    <t>Первоначальный план</t>
  </si>
  <si>
    <t>Уточненный план</t>
  </si>
  <si>
    <t>Исполнено</t>
  </si>
  <si>
    <t>% испол-нения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</si>
  <si>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</si>
  <si>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</si>
  <si>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</si>
  <si>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поддержку отрасли культуры</t>
  </si>
  <si>
    <t>Субсидии бюджетам городских округов на реализацию программ формирования современной городской среды</t>
  </si>
  <si>
    <r>
      <t xml:space="preserve">Дотации бюджетам бюджетной системы Российской Федерации,
</t>
    </r>
    <r>
      <rPr>
        <i/>
        <sz val="12"/>
        <rFont val="Times New Roman"/>
        <family val="1"/>
        <charset val="204"/>
      </rPr>
      <t>в том числе:</t>
    </r>
  </si>
  <si>
    <r>
      <t xml:space="preserve">Субсидии бюджетам бюджетной системы Российской Федерации,
</t>
    </r>
    <r>
      <rPr>
        <i/>
        <sz val="12"/>
        <rFont val="Times New Roman"/>
        <family val="1"/>
        <charset val="204"/>
      </rPr>
      <t>в том числе:</t>
    </r>
  </si>
  <si>
    <r>
      <t xml:space="preserve">Субвенции бюджетам бюджетной системы Российской Федерации,
</t>
    </r>
    <r>
      <rPr>
        <i/>
        <sz val="12"/>
        <rFont val="Times New Roman"/>
        <family val="1"/>
        <charset val="204"/>
      </rPr>
      <t>в том числе:</t>
    </r>
    <r>
      <rPr>
        <sz val="12"/>
        <rFont val="Times New Roman"/>
        <family val="1"/>
        <charset val="204"/>
      </rPr>
      <t xml:space="preserve"> </t>
    </r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</si>
  <si>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</si>
  <si>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</si>
  <si>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краевого бюджета в бюджет города Ачинска за 2022 год</t>
  </si>
  <si>
    <t>Дотации бюджетам городских округов на поддержку мер по обеспечению сбалансированности бюджетов</t>
  </si>
  <si>
    <t>Прочие дотации бюджетам городских округов (на частичную компенсацию расходов на оплату труда работников муниципальных учреждений)</t>
  </si>
  <si>
    <t>Прочие дотации бюджетам городских округов (на частичную компенсацию расходов на повышение оплаты труда отдельным категориям работников бюджетной сферы Красноярского края)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</si>
  <si>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</si>
  <si>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</si>
  <si>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Прочие субсидии бюджетам городских округов (на реализацию мероприятий, направленных на повышение безопасности дорожного движения, за счет средств дорожного фонда Красноярского края)</t>
  </si>
  <si>
    <t>Прочие субсидии бюджетам городских округов (на выполнение требований федеральных стандартов спортивной подготовки)</t>
  </si>
  <si>
    <t>Прочие субсидии бюджетам городских округов (на развитие детско-юношеского спорта)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</si>
  <si>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</si>
  <si>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Прочие субсидии бюджетам городских округов (на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врачей)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</si>
  <si>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</si>
  <si>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Прочие субсидии бюджетам городских округов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</si>
  <si>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Прочие субсидии бюджетам городских округов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</si>
  <si>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Прочие субсидии бюджетам городских округов (на возмещение расходов по осуществлению дорожной деятельности в отношении автомобильных дорог общего пользования местного значения за счет средств дорожного фонда Красноярского края)</t>
  </si>
  <si>
    <t>Прочие субсидии бюджетам городских округов (на поддержку деятельности муниципальных молодежных центров)</t>
  </si>
  <si>
    <t>Прочие субсидии бюджетам городских округов (на реализацию отдельных мероприятий муниципальных программ, подпрограмм молодежной политики)</t>
  </si>
  <si>
    <t>Прочие субсидии бюджетам городских округов (на комплектование книжных фондов библиотек муниципальных образований Красноярского края)</t>
  </si>
  <si>
    <t>Прочие субсидии бюджетам городских округов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</si>
  <si>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Прочие субсидии бюджетам городских округов (на модернизацию материально-технической базы организаций дополнительного образования с целью создания новых мест для реализации дополнительных общеразвивающих программ)</t>
  </si>
  <si>
    <t>Прочие субсидии бюджетам городских округов (на приведение зданий и сооружений общеобразовательных организаций в соответствие требованиям законодательства)</t>
  </si>
  <si>
    <t>Прочие субсидии бюджетам городских округов (на оплату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метра)</t>
  </si>
  <si>
    <t>Прочие субсидии бюджетам городских округов (на реализацию муниципальных программ развития субъектов малого и среднего предпринимательства)</t>
  </si>
  <si>
    <t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</si>
  <si>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</si>
  <si>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Прочие субсидии бюджетам городских округов (на реализацию мероприятий по благоустройству территорий)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</si>
  <si>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</si>
  <si>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</si>
  <si>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</si>
  <si>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</si>
  <si>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Субвенции бюджетам городских округов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</si>
  <si>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</si>
  <si>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</si>
  <si>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</si>
  <si>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</si>
  <si>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</si>
  <si>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</t>
  </si>
  <si>
    <t>Субвенции бюджетам городских округов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(в соответствии с Законом края от 1 декабря 2014 года № 7-2839)</t>
  </si>
  <si>
    <t>Субвенции бюджетам городских округов на выполнение передаваемых полномочий субъектов Российской Федерации (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</si>
  <si>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</si>
  <si>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</si>
  <si>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</si>
  <si>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Субвенции бюджетам городских округов на выполнение передаваемых полномочий субъектов Российской Федерации (на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</si>
  <si>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</si>
  <si>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</si>
  <si>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городских округов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</si>
  <si>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Прочие межбюджетные трансферты, передаваемые бюджетам городских округов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</si>
  <si>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>Прочие межбюджетные трансферты, передаваемые бюджетам городских округов (на обустройство и восстановление воинских захоронений)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</si>
  <si>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</si>
  <si>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</si>
  <si>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Прочие межбюджетные трансферты, передаваемые бюджетам городских округов (на обустройство мест (площадок) накопления отходов потребления и (или) приобретение контейнерного оборудования)</t>
  </si>
  <si>
    <t>Прочие межбюджетные трансферты, передаваемые бюджетам городских округов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</si>
  <si>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городских округов (на 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год)</t>
  </si>
  <si>
    <t>Прочие межбюджетные трансферты, передаваемые бюджетам городских округов (за содействие развитию налогового потенциала)</t>
  </si>
  <si>
    <t xml:space="preserve">Иные межбюджетные трансферты,
в том числе: </t>
  </si>
  <si>
    <t>ВСЕГО</t>
  </si>
  <si>
    <t>Совета депутатов от 26.05.2023 № 37-228р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</si>
</sst>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hh:mm"/>
    <numFmt numFmtId="165" formatCode="#,##0.0"/>
    <numFmt numFmtId="166" formatCode="?"/>
  </numFmts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 indent="4"/>
    </xf>
    <xf numFmtId="0" fontId="3" fillId="0" borderId="0" xfId="0" applyFont="1" applyFill="1" applyAlignment="1">
      <alignment horizontal="left" vertical="center" indent="4"/>
    </xf>
    <xf numFmtId="0" fontId="3" fillId="0" borderId="0" xfId="0" applyFont="1" applyFill="1" applyAlignment="1">
      <alignment horizontal="left" indent="4"/>
    </xf>
    <xf numFmtId="4" fontId="3" fillId="0" borderId="0" xfId="0" applyNumberFormat="1" applyFont="1" applyFill="1" applyAlignment="1">
      <alignment horizontal="left" vertical="center" indent="4"/>
    </xf>
    <xf numFmtId="0" fontId="3" fillId="0" borderId="0" xfId="0" applyFont="1" applyFill="1"/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166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left" indent="4"/>
    </xf>
    <xf numFmtId="0" fontId="5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75"/>
  <sheetViews>
    <sheetView showGridLines="0" tabSelected="1" view="pageLayout" zoomScaleNormal="100" zoomScaleSheetLayoutView="90" workbookViewId="0">
      <selection activeCell="D3" sqref="D3:F3"/>
    </sheetView>
  </sheetViews>
  <sheetFormatPr defaultRowHeight="12.75" x14ac:dyDescent="0.2"/>
  <cols>
    <col min="1" max="1" width="5.7109375" customWidth="1"/>
    <col min="2" max="2" width="67.140625" style="22" customWidth="1"/>
    <col min="3" max="5" width="19.140625" customWidth="1"/>
    <col min="6" max="6" width="10.28515625" customWidth="1"/>
    <col min="7" max="7" width="13.140625" customWidth="1"/>
    <col min="8" max="10" width="9.140625" customWidth="1"/>
  </cols>
  <sheetData>
    <row r="1" spans="1:10" s="4" customFormat="1" ht="15.75" x14ac:dyDescent="0.25">
      <c r="A1" s="5"/>
      <c r="B1" s="20"/>
      <c r="C1" s="6"/>
      <c r="D1" s="7" t="s">
        <v>1</v>
      </c>
      <c r="E1" s="8"/>
      <c r="F1" s="9"/>
      <c r="G1" s="1"/>
      <c r="H1" s="1"/>
      <c r="I1" s="1"/>
      <c r="J1" s="1"/>
    </row>
    <row r="2" spans="1:10" s="4" customFormat="1" ht="15.75" x14ac:dyDescent="0.25">
      <c r="A2" s="5"/>
      <c r="B2" s="20"/>
      <c r="C2" s="6"/>
      <c r="D2" s="31" t="s">
        <v>2</v>
      </c>
      <c r="E2" s="31"/>
      <c r="F2" s="31"/>
      <c r="G2" s="1"/>
      <c r="H2" s="1"/>
      <c r="I2" s="1"/>
      <c r="J2" s="1"/>
    </row>
    <row r="3" spans="1:10" ht="15.75" x14ac:dyDescent="0.25">
      <c r="A3" s="5"/>
      <c r="B3" s="20"/>
      <c r="C3" s="6"/>
      <c r="D3" s="31" t="s">
        <v>76</v>
      </c>
      <c r="E3" s="31"/>
      <c r="F3" s="31"/>
      <c r="G3" s="2"/>
      <c r="H3" s="2"/>
      <c r="I3" s="2"/>
      <c r="J3" s="2"/>
    </row>
    <row r="4" spans="1:10" ht="15.75" x14ac:dyDescent="0.25">
      <c r="A4" s="5"/>
      <c r="B4" s="20"/>
      <c r="C4" s="6"/>
      <c r="D4" s="10"/>
      <c r="E4" s="8"/>
      <c r="F4" s="9"/>
      <c r="G4" s="3"/>
      <c r="H4" s="3"/>
      <c r="I4" s="2"/>
      <c r="J4" s="2"/>
    </row>
    <row r="5" spans="1:10" ht="15.75" x14ac:dyDescent="0.25">
      <c r="A5" s="5"/>
      <c r="B5" s="20"/>
      <c r="C5" s="6"/>
      <c r="D5" s="12"/>
      <c r="E5" s="5"/>
      <c r="F5" s="11"/>
    </row>
    <row r="6" spans="1:10" ht="18.75" x14ac:dyDescent="0.2">
      <c r="A6" s="32" t="s">
        <v>20</v>
      </c>
      <c r="B6" s="32"/>
      <c r="C6" s="32"/>
      <c r="D6" s="32"/>
      <c r="E6" s="32"/>
      <c r="F6" s="32"/>
    </row>
    <row r="7" spans="1:10" ht="15.75" x14ac:dyDescent="0.25">
      <c r="A7" s="5"/>
      <c r="B7" s="20"/>
      <c r="C7" s="6"/>
      <c r="D7" s="12"/>
      <c r="E7" s="5"/>
      <c r="F7" s="11"/>
    </row>
    <row r="8" spans="1:10" ht="15.75" x14ac:dyDescent="0.25">
      <c r="A8" s="5"/>
      <c r="B8" s="20"/>
      <c r="C8" s="6"/>
      <c r="D8" s="12"/>
      <c r="E8" s="5"/>
      <c r="F8" s="13" t="s">
        <v>3</v>
      </c>
      <c r="G8" s="1"/>
      <c r="H8" s="1"/>
      <c r="I8" s="1"/>
      <c r="J8" s="1"/>
    </row>
    <row r="9" spans="1:10" ht="40.5" customHeight="1" x14ac:dyDescent="0.2">
      <c r="A9" s="14" t="s">
        <v>4</v>
      </c>
      <c r="B9" s="21" t="s">
        <v>5</v>
      </c>
      <c r="C9" s="15" t="s">
        <v>6</v>
      </c>
      <c r="D9" s="15" t="s">
        <v>7</v>
      </c>
      <c r="E9" s="15" t="s">
        <v>8</v>
      </c>
      <c r="F9" s="16" t="s">
        <v>9</v>
      </c>
    </row>
    <row r="10" spans="1:10" ht="31.5" x14ac:dyDescent="0.2">
      <c r="A10" s="23">
        <v>1</v>
      </c>
      <c r="B10" s="24" t="s">
        <v>15</v>
      </c>
      <c r="C10" s="25">
        <f>SUM(C11:C14)</f>
        <v>462410400</v>
      </c>
      <c r="D10" s="25">
        <f>SUM(D11:D14)</f>
        <v>588446400</v>
      </c>
      <c r="E10" s="25">
        <f>SUM(E11:E14)</f>
        <v>588446400</v>
      </c>
      <c r="F10" s="26">
        <f>E10/D10*100</f>
        <v>100</v>
      </c>
    </row>
    <row r="11" spans="1:10" ht="47.25" x14ac:dyDescent="0.2">
      <c r="A11" s="17">
        <v>2</v>
      </c>
      <c r="B11" s="30" t="s">
        <v>0</v>
      </c>
      <c r="C11" s="18">
        <v>240171100</v>
      </c>
      <c r="D11" s="18">
        <v>240171100</v>
      </c>
      <c r="E11" s="18">
        <v>240171100</v>
      </c>
      <c r="F11" s="19">
        <f>E11/D11*100</f>
        <v>100</v>
      </c>
    </row>
    <row r="12" spans="1:10" ht="31.5" x14ac:dyDescent="0.2">
      <c r="A12" s="17">
        <v>3</v>
      </c>
      <c r="B12" s="30" t="s">
        <v>21</v>
      </c>
      <c r="C12" s="18">
        <v>43787300</v>
      </c>
      <c r="D12" s="18">
        <v>64673000</v>
      </c>
      <c r="E12" s="18">
        <v>64673000</v>
      </c>
      <c r="F12" s="19">
        <f t="shared" ref="F12:F14" si="0">E12/D12*100</f>
        <v>100</v>
      </c>
    </row>
    <row r="13" spans="1:10" ht="47.25" x14ac:dyDescent="0.2">
      <c r="A13" s="14">
        <v>4</v>
      </c>
      <c r="B13" s="30" t="s">
        <v>22</v>
      </c>
      <c r="C13" s="18">
        <v>178452000</v>
      </c>
      <c r="D13" s="18">
        <v>178452000</v>
      </c>
      <c r="E13" s="18">
        <v>178452000</v>
      </c>
      <c r="F13" s="19">
        <f t="shared" si="0"/>
        <v>100</v>
      </c>
    </row>
    <row r="14" spans="1:10" ht="47.25" x14ac:dyDescent="0.2">
      <c r="A14" s="17">
        <v>5</v>
      </c>
      <c r="B14" s="30" t="s">
        <v>23</v>
      </c>
      <c r="C14" s="18">
        <v>0</v>
      </c>
      <c r="D14" s="18">
        <v>105150300</v>
      </c>
      <c r="E14" s="18">
        <v>105150300</v>
      </c>
      <c r="F14" s="19">
        <f t="shared" si="0"/>
        <v>100</v>
      </c>
    </row>
    <row r="15" spans="1:10" ht="47.25" x14ac:dyDescent="0.2">
      <c r="A15" s="23">
        <v>6</v>
      </c>
      <c r="B15" s="24" t="s">
        <v>16</v>
      </c>
      <c r="C15" s="25">
        <f>SUM(C16:C42)</f>
        <v>550607187.75999999</v>
      </c>
      <c r="D15" s="25">
        <f>SUM(D16:D42)</f>
        <v>1019928544.22</v>
      </c>
      <c r="E15" s="25">
        <f>SUM(E16:E42)</f>
        <v>998101647.62</v>
      </c>
      <c r="F15" s="26">
        <f>E15/D15*100</f>
        <v>97.859958256517629</v>
      </c>
    </row>
    <row r="16" spans="1:10" ht="126" x14ac:dyDescent="0.2">
      <c r="A16" s="14">
        <v>7</v>
      </c>
      <c r="B16" s="29" t="s">
        <v>10</v>
      </c>
      <c r="C16" s="18">
        <v>224220100</v>
      </c>
      <c r="D16" s="18">
        <v>204435060</v>
      </c>
      <c r="E16" s="18">
        <v>203793901.19999999</v>
      </c>
      <c r="F16" s="19">
        <f>E16/D16*100</f>
        <v>99.686375321336754</v>
      </c>
    </row>
    <row r="17" spans="1:6" ht="94.5" x14ac:dyDescent="0.2">
      <c r="A17" s="17">
        <v>8</v>
      </c>
      <c r="B17" s="29" t="s">
        <v>11</v>
      </c>
      <c r="C17" s="18">
        <v>79539187.760000005</v>
      </c>
      <c r="D17" s="18">
        <v>72283468.629999995</v>
      </c>
      <c r="E17" s="18">
        <v>72047252.230000004</v>
      </c>
      <c r="F17" s="19">
        <f t="shared" ref="F17:F42" si="1">E17/D17*100</f>
        <v>99.673208266735074</v>
      </c>
    </row>
    <row r="18" spans="1:6" ht="63" x14ac:dyDescent="0.2">
      <c r="A18" s="14">
        <v>9</v>
      </c>
      <c r="B18" s="30" t="s">
        <v>24</v>
      </c>
      <c r="C18" s="18">
        <v>79356500</v>
      </c>
      <c r="D18" s="18">
        <v>70272162.450000003</v>
      </c>
      <c r="E18" s="18">
        <v>66195400</v>
      </c>
      <c r="F18" s="19">
        <f t="shared" si="1"/>
        <v>94.198609651580455</v>
      </c>
    </row>
    <row r="19" spans="1:6" ht="63" x14ac:dyDescent="0.2">
      <c r="A19" s="17">
        <v>10</v>
      </c>
      <c r="B19" s="30" t="s">
        <v>25</v>
      </c>
      <c r="C19" s="18">
        <v>0</v>
      </c>
      <c r="D19" s="18">
        <v>35892100</v>
      </c>
      <c r="E19" s="18">
        <v>35892100</v>
      </c>
      <c r="F19" s="19">
        <f t="shared" si="1"/>
        <v>100</v>
      </c>
    </row>
    <row r="20" spans="1:6" ht="31.5" x14ac:dyDescent="0.2">
      <c r="A20" s="14">
        <v>11</v>
      </c>
      <c r="B20" s="30" t="s">
        <v>12</v>
      </c>
      <c r="C20" s="18">
        <v>0</v>
      </c>
      <c r="D20" s="18">
        <v>13695844.75</v>
      </c>
      <c r="E20" s="18">
        <v>13695844.75</v>
      </c>
      <c r="F20" s="19">
        <f t="shared" si="1"/>
        <v>100</v>
      </c>
    </row>
    <row r="21" spans="1:6" ht="31.5" x14ac:dyDescent="0.2">
      <c r="A21" s="17">
        <v>12</v>
      </c>
      <c r="B21" s="30" t="s">
        <v>13</v>
      </c>
      <c r="C21" s="18">
        <v>4264100</v>
      </c>
      <c r="D21" s="18">
        <v>50125700</v>
      </c>
      <c r="E21" s="18">
        <v>50125700</v>
      </c>
      <c r="F21" s="19">
        <f t="shared" si="1"/>
        <v>100</v>
      </c>
    </row>
    <row r="22" spans="1:6" ht="31.5" x14ac:dyDescent="0.2">
      <c r="A22" s="14">
        <v>13</v>
      </c>
      <c r="B22" s="30" t="s">
        <v>14</v>
      </c>
      <c r="C22" s="18">
        <v>40369600</v>
      </c>
      <c r="D22" s="18">
        <v>40369645.799999997</v>
      </c>
      <c r="E22" s="18">
        <v>36576795.890000001</v>
      </c>
      <c r="F22" s="19">
        <f t="shared" si="1"/>
        <v>90.604698567853177</v>
      </c>
    </row>
    <row r="23" spans="1:6" ht="63" x14ac:dyDescent="0.2">
      <c r="A23" s="17">
        <v>14</v>
      </c>
      <c r="B23" s="30" t="s">
        <v>26</v>
      </c>
      <c r="C23" s="18">
        <v>410900</v>
      </c>
      <c r="D23" s="18">
        <v>1980000</v>
      </c>
      <c r="E23" s="18">
        <v>1970100</v>
      </c>
      <c r="F23" s="19">
        <f t="shared" si="1"/>
        <v>99.5</v>
      </c>
    </row>
    <row r="24" spans="1:6" ht="31.5" x14ac:dyDescent="0.2">
      <c r="A24" s="14">
        <v>15</v>
      </c>
      <c r="B24" s="30" t="s">
        <v>27</v>
      </c>
      <c r="C24" s="18">
        <v>0</v>
      </c>
      <c r="D24" s="18">
        <v>5593900</v>
      </c>
      <c r="E24" s="18">
        <v>5478188.4400000004</v>
      </c>
      <c r="F24" s="19">
        <f t="shared" si="1"/>
        <v>97.931468921503779</v>
      </c>
    </row>
    <row r="25" spans="1:6" ht="31.5" x14ac:dyDescent="0.2">
      <c r="A25" s="17">
        <v>16</v>
      </c>
      <c r="B25" s="30" t="s">
        <v>28</v>
      </c>
      <c r="C25" s="18">
        <v>0</v>
      </c>
      <c r="D25" s="18">
        <v>1769600</v>
      </c>
      <c r="E25" s="18">
        <v>1591468.05</v>
      </c>
      <c r="F25" s="19">
        <f t="shared" si="1"/>
        <v>89.933773169077753</v>
      </c>
    </row>
    <row r="26" spans="1:6" ht="63" x14ac:dyDescent="0.2">
      <c r="A26" s="14">
        <v>17</v>
      </c>
      <c r="B26" s="30" t="s">
        <v>29</v>
      </c>
      <c r="C26" s="18">
        <v>0</v>
      </c>
      <c r="D26" s="18">
        <v>131732900</v>
      </c>
      <c r="E26" s="18">
        <v>126525345.25</v>
      </c>
      <c r="F26" s="19">
        <f t="shared" si="1"/>
        <v>96.046883694202435</v>
      </c>
    </row>
    <row r="27" spans="1:6" ht="157.5" x14ac:dyDescent="0.2">
      <c r="A27" s="17">
        <v>18</v>
      </c>
      <c r="B27" s="29" t="s">
        <v>30</v>
      </c>
      <c r="C27" s="18">
        <v>670700</v>
      </c>
      <c r="D27" s="18">
        <v>670700</v>
      </c>
      <c r="E27" s="18">
        <v>652841.07999999996</v>
      </c>
      <c r="F27" s="19">
        <f t="shared" si="1"/>
        <v>97.337271507380336</v>
      </c>
    </row>
    <row r="28" spans="1:6" ht="47.25" x14ac:dyDescent="0.2">
      <c r="A28" s="14">
        <v>19</v>
      </c>
      <c r="B28" s="30" t="s">
        <v>31</v>
      </c>
      <c r="C28" s="18">
        <v>0</v>
      </c>
      <c r="D28" s="18">
        <v>241500</v>
      </c>
      <c r="E28" s="18">
        <v>241500</v>
      </c>
      <c r="F28" s="19">
        <f t="shared" si="1"/>
        <v>100</v>
      </c>
    </row>
    <row r="29" spans="1:6" ht="63" x14ac:dyDescent="0.2">
      <c r="A29" s="17">
        <v>20</v>
      </c>
      <c r="B29" s="30" t="s">
        <v>32</v>
      </c>
      <c r="C29" s="18">
        <v>20000</v>
      </c>
      <c r="D29" s="18">
        <v>20000</v>
      </c>
      <c r="E29" s="18">
        <v>20000</v>
      </c>
      <c r="F29" s="19">
        <f t="shared" si="1"/>
        <v>100</v>
      </c>
    </row>
    <row r="30" spans="1:6" ht="78.75" x14ac:dyDescent="0.2">
      <c r="A30" s="14">
        <v>21</v>
      </c>
      <c r="B30" s="29" t="s">
        <v>33</v>
      </c>
      <c r="C30" s="18">
        <v>0</v>
      </c>
      <c r="D30" s="18">
        <v>4812000</v>
      </c>
      <c r="E30" s="18">
        <v>4811895.0199999996</v>
      </c>
      <c r="F30" s="19">
        <f t="shared" si="1"/>
        <v>99.997818370739807</v>
      </c>
    </row>
    <row r="31" spans="1:6" ht="63" x14ac:dyDescent="0.2">
      <c r="A31" s="17">
        <v>22</v>
      </c>
      <c r="B31" s="30" t="s">
        <v>34</v>
      </c>
      <c r="C31" s="18">
        <v>0</v>
      </c>
      <c r="D31" s="18">
        <v>25550500</v>
      </c>
      <c r="E31" s="18">
        <v>25550500</v>
      </c>
      <c r="F31" s="19">
        <f t="shared" si="1"/>
        <v>100</v>
      </c>
    </row>
    <row r="32" spans="1:6" ht="31.5" x14ac:dyDescent="0.2">
      <c r="A32" s="14">
        <v>23</v>
      </c>
      <c r="B32" s="30" t="s">
        <v>35</v>
      </c>
      <c r="C32" s="18">
        <v>2964800</v>
      </c>
      <c r="D32" s="18">
        <v>2964800</v>
      </c>
      <c r="E32" s="18">
        <v>2964800</v>
      </c>
      <c r="F32" s="19">
        <f t="shared" si="1"/>
        <v>100</v>
      </c>
    </row>
    <row r="33" spans="1:6" ht="47.25" x14ac:dyDescent="0.2">
      <c r="A33" s="17">
        <v>24</v>
      </c>
      <c r="B33" s="30" t="s">
        <v>36</v>
      </c>
      <c r="C33" s="18">
        <v>0</v>
      </c>
      <c r="D33" s="18">
        <v>700000</v>
      </c>
      <c r="E33" s="18">
        <v>700000</v>
      </c>
      <c r="F33" s="19">
        <f t="shared" si="1"/>
        <v>100</v>
      </c>
    </row>
    <row r="34" spans="1:6" ht="47.25" x14ac:dyDescent="0.2">
      <c r="A34" s="14">
        <v>25</v>
      </c>
      <c r="B34" s="30" t="s">
        <v>37</v>
      </c>
      <c r="C34" s="18">
        <v>168600</v>
      </c>
      <c r="D34" s="18">
        <v>168600</v>
      </c>
      <c r="E34" s="18">
        <v>168600</v>
      </c>
      <c r="F34" s="19">
        <f t="shared" si="1"/>
        <v>100</v>
      </c>
    </row>
    <row r="35" spans="1:6" ht="63" x14ac:dyDescent="0.2">
      <c r="A35" s="17">
        <v>26</v>
      </c>
      <c r="B35" s="30" t="s">
        <v>38</v>
      </c>
      <c r="C35" s="18">
        <v>36150700</v>
      </c>
      <c r="D35" s="18">
        <v>57931800</v>
      </c>
      <c r="E35" s="18">
        <v>55749609.390000001</v>
      </c>
      <c r="F35" s="19">
        <f t="shared" si="1"/>
        <v>96.233173127712249</v>
      </c>
    </row>
    <row r="36" spans="1:6" ht="63" x14ac:dyDescent="0.2">
      <c r="A36" s="14">
        <v>27</v>
      </c>
      <c r="B36" s="30" t="s">
        <v>39</v>
      </c>
      <c r="C36" s="18">
        <v>0</v>
      </c>
      <c r="D36" s="18">
        <v>4023602.87</v>
      </c>
      <c r="E36" s="18">
        <v>4023602.87</v>
      </c>
      <c r="F36" s="19">
        <f t="shared" si="1"/>
        <v>100</v>
      </c>
    </row>
    <row r="37" spans="1:6" ht="47.25" x14ac:dyDescent="0.2">
      <c r="A37" s="17">
        <v>28</v>
      </c>
      <c r="B37" s="30" t="s">
        <v>40</v>
      </c>
      <c r="C37" s="18">
        <v>5820000</v>
      </c>
      <c r="D37" s="18">
        <v>7275000</v>
      </c>
      <c r="E37" s="18">
        <v>7275000</v>
      </c>
      <c r="F37" s="19">
        <f t="shared" si="1"/>
        <v>100</v>
      </c>
    </row>
    <row r="38" spans="1:6" ht="110.25" x14ac:dyDescent="0.2">
      <c r="A38" s="14">
        <v>29</v>
      </c>
      <c r="B38" s="29" t="s">
        <v>41</v>
      </c>
      <c r="C38" s="18">
        <v>0</v>
      </c>
      <c r="D38" s="18">
        <v>117608179.63</v>
      </c>
      <c r="E38" s="18">
        <v>112239723.36</v>
      </c>
      <c r="F38" s="19">
        <f t="shared" si="1"/>
        <v>95.435303660944868</v>
      </c>
    </row>
    <row r="39" spans="1:6" ht="47.25" x14ac:dyDescent="0.2">
      <c r="A39" s="17">
        <v>30</v>
      </c>
      <c r="B39" s="30" t="s">
        <v>42</v>
      </c>
      <c r="C39" s="18">
        <v>1652000</v>
      </c>
      <c r="D39" s="18">
        <v>1652000</v>
      </c>
      <c r="E39" s="18">
        <v>1652000</v>
      </c>
      <c r="F39" s="19">
        <f t="shared" si="1"/>
        <v>100</v>
      </c>
    </row>
    <row r="40" spans="1:6" ht="78.75" x14ac:dyDescent="0.2">
      <c r="A40" s="14">
        <v>31</v>
      </c>
      <c r="B40" s="30" t="s">
        <v>43</v>
      </c>
      <c r="C40" s="18">
        <v>0</v>
      </c>
      <c r="D40" s="18">
        <v>659480.09</v>
      </c>
      <c r="E40" s="18">
        <v>659480.09</v>
      </c>
      <c r="F40" s="19">
        <f t="shared" si="1"/>
        <v>100</v>
      </c>
    </row>
    <row r="41" spans="1:6" ht="78.75" x14ac:dyDescent="0.2">
      <c r="A41" s="17">
        <v>32</v>
      </c>
      <c r="B41" s="30" t="s">
        <v>44</v>
      </c>
      <c r="C41" s="18">
        <v>0</v>
      </c>
      <c r="D41" s="18">
        <v>7500000</v>
      </c>
      <c r="E41" s="18">
        <v>7500000</v>
      </c>
      <c r="F41" s="19">
        <f t="shared" si="1"/>
        <v>100</v>
      </c>
    </row>
    <row r="42" spans="1:6" ht="31.5" x14ac:dyDescent="0.2">
      <c r="A42" s="14">
        <v>33</v>
      </c>
      <c r="B42" s="30" t="s">
        <v>45</v>
      </c>
      <c r="C42" s="18">
        <v>75000000</v>
      </c>
      <c r="D42" s="18">
        <v>160000000</v>
      </c>
      <c r="E42" s="18">
        <v>160000000</v>
      </c>
      <c r="F42" s="19">
        <f t="shared" si="1"/>
        <v>100</v>
      </c>
    </row>
    <row r="43" spans="1:6" ht="47.25" x14ac:dyDescent="0.2">
      <c r="A43" s="23">
        <v>34</v>
      </c>
      <c r="B43" s="24" t="s">
        <v>17</v>
      </c>
      <c r="C43" s="25">
        <f>SUM(C44:C63)</f>
        <v>1534774900</v>
      </c>
      <c r="D43" s="25">
        <f t="shared" ref="D43:E43" si="2">SUM(D44:D63)</f>
        <v>1770677473.3699999</v>
      </c>
      <c r="E43" s="25">
        <f t="shared" si="2"/>
        <v>1767636517.3700001</v>
      </c>
      <c r="F43" s="26">
        <f t="shared" ref="F43:F75" si="3">E43/D43*100</f>
        <v>99.828260310207014</v>
      </c>
    </row>
    <row r="44" spans="1:6" ht="94.5" x14ac:dyDescent="0.2">
      <c r="A44" s="14">
        <v>35</v>
      </c>
      <c r="B44" s="29" t="s">
        <v>46</v>
      </c>
      <c r="C44" s="18">
        <v>854800</v>
      </c>
      <c r="D44" s="18">
        <v>971000</v>
      </c>
      <c r="E44" s="18">
        <v>971000</v>
      </c>
      <c r="F44" s="19">
        <f t="shared" si="3"/>
        <v>100</v>
      </c>
    </row>
    <row r="45" spans="1:6" ht="220.5" x14ac:dyDescent="0.2">
      <c r="A45" s="14">
        <v>36</v>
      </c>
      <c r="B45" s="29" t="s">
        <v>47</v>
      </c>
      <c r="C45" s="18">
        <v>195804800</v>
      </c>
      <c r="D45" s="18">
        <v>214822530</v>
      </c>
      <c r="E45" s="18">
        <v>214822530</v>
      </c>
      <c r="F45" s="19">
        <f t="shared" si="3"/>
        <v>100</v>
      </c>
    </row>
    <row r="46" spans="1:6" ht="236.25" x14ac:dyDescent="0.2">
      <c r="A46" s="14">
        <v>37</v>
      </c>
      <c r="B46" s="29" t="s">
        <v>48</v>
      </c>
      <c r="C46" s="18">
        <v>83071900</v>
      </c>
      <c r="D46" s="18">
        <v>108336366</v>
      </c>
      <c r="E46" s="18">
        <v>108336366</v>
      </c>
      <c r="F46" s="19">
        <f t="shared" si="3"/>
        <v>100</v>
      </c>
    </row>
    <row r="47" spans="1:6" ht="94.5" x14ac:dyDescent="0.2">
      <c r="A47" s="14">
        <v>38</v>
      </c>
      <c r="B47" s="29" t="s">
        <v>49</v>
      </c>
      <c r="C47" s="18">
        <v>476200</v>
      </c>
      <c r="D47" s="18">
        <v>543500</v>
      </c>
      <c r="E47" s="18">
        <v>543500</v>
      </c>
      <c r="F47" s="19">
        <f t="shared" si="3"/>
        <v>100</v>
      </c>
    </row>
    <row r="48" spans="1:6" ht="78.75" x14ac:dyDescent="0.2">
      <c r="A48" s="14">
        <v>39</v>
      </c>
      <c r="B48" s="29" t="s">
        <v>50</v>
      </c>
      <c r="C48" s="18">
        <v>935700</v>
      </c>
      <c r="D48" s="18">
        <v>1051900</v>
      </c>
      <c r="E48" s="18">
        <v>1051900</v>
      </c>
      <c r="F48" s="19">
        <f t="shared" si="3"/>
        <v>100</v>
      </c>
    </row>
    <row r="49" spans="1:6" ht="94.5" x14ac:dyDescent="0.2">
      <c r="A49" s="14">
        <v>40</v>
      </c>
      <c r="B49" s="29" t="s">
        <v>51</v>
      </c>
      <c r="C49" s="18">
        <v>1260000</v>
      </c>
      <c r="D49" s="18">
        <v>1997260</v>
      </c>
      <c r="E49" s="18">
        <v>1997049.5</v>
      </c>
      <c r="F49" s="19">
        <f t="shared" si="3"/>
        <v>99.989460560968524</v>
      </c>
    </row>
    <row r="50" spans="1:6" ht="94.5" x14ac:dyDescent="0.2">
      <c r="A50" s="14">
        <v>41</v>
      </c>
      <c r="B50" s="29" t="s">
        <v>52</v>
      </c>
      <c r="C50" s="18">
        <v>528200</v>
      </c>
      <c r="D50" s="18">
        <v>575903</v>
      </c>
      <c r="E50" s="18">
        <v>575903</v>
      </c>
      <c r="F50" s="19">
        <f t="shared" si="3"/>
        <v>100</v>
      </c>
    </row>
    <row r="51" spans="1:6" ht="78.75" x14ac:dyDescent="0.2">
      <c r="A51" s="14">
        <v>42</v>
      </c>
      <c r="B51" s="29" t="s">
        <v>53</v>
      </c>
      <c r="C51" s="18">
        <v>9333800</v>
      </c>
      <c r="D51" s="18">
        <v>10611640</v>
      </c>
      <c r="E51" s="18">
        <v>10611640</v>
      </c>
      <c r="F51" s="19">
        <f t="shared" si="3"/>
        <v>100</v>
      </c>
    </row>
    <row r="52" spans="1:6" ht="157.5" x14ac:dyDescent="0.2">
      <c r="A52" s="14">
        <v>43</v>
      </c>
      <c r="B52" s="29" t="s">
        <v>54</v>
      </c>
      <c r="C52" s="18">
        <v>4004300</v>
      </c>
      <c r="D52" s="18">
        <v>2474300</v>
      </c>
      <c r="E52" s="18">
        <v>2474300</v>
      </c>
      <c r="F52" s="19">
        <f t="shared" si="3"/>
        <v>100</v>
      </c>
    </row>
    <row r="53" spans="1:6" ht="236.25" x14ac:dyDescent="0.2">
      <c r="A53" s="14">
        <v>44</v>
      </c>
      <c r="B53" s="29" t="s">
        <v>55</v>
      </c>
      <c r="C53" s="18">
        <v>533114900</v>
      </c>
      <c r="D53" s="18">
        <v>629220304.46000004</v>
      </c>
      <c r="E53" s="18">
        <v>629220304.46000004</v>
      </c>
      <c r="F53" s="19">
        <f t="shared" si="3"/>
        <v>100</v>
      </c>
    </row>
    <row r="54" spans="1:6" ht="110.25" x14ac:dyDescent="0.2">
      <c r="A54" s="14">
        <v>45</v>
      </c>
      <c r="B54" s="29" t="s">
        <v>56</v>
      </c>
      <c r="C54" s="18">
        <v>30016000</v>
      </c>
      <c r="D54" s="18">
        <v>24509000</v>
      </c>
      <c r="E54" s="18">
        <v>24509000</v>
      </c>
      <c r="F54" s="19">
        <f t="shared" si="3"/>
        <v>100</v>
      </c>
    </row>
    <row r="55" spans="1:6" ht="78.75" x14ac:dyDescent="0.2">
      <c r="A55" s="14">
        <v>46</v>
      </c>
      <c r="B55" s="29" t="s">
        <v>57</v>
      </c>
      <c r="C55" s="18">
        <v>20790000</v>
      </c>
      <c r="D55" s="18">
        <v>13095500</v>
      </c>
      <c r="E55" s="18">
        <v>13095500</v>
      </c>
      <c r="F55" s="19">
        <f t="shared" si="3"/>
        <v>100</v>
      </c>
    </row>
    <row r="56" spans="1:6" ht="157.5" x14ac:dyDescent="0.2">
      <c r="A56" s="14">
        <v>47</v>
      </c>
      <c r="B56" s="29" t="s">
        <v>58</v>
      </c>
      <c r="C56" s="18">
        <v>113461000</v>
      </c>
      <c r="D56" s="18">
        <v>137245490.52000001</v>
      </c>
      <c r="E56" s="18">
        <v>134815038.49000001</v>
      </c>
      <c r="F56" s="19">
        <f t="shared" si="3"/>
        <v>98.229120664882004</v>
      </c>
    </row>
    <row r="57" spans="1:6" ht="220.5" x14ac:dyDescent="0.2">
      <c r="A57" s="14">
        <v>48</v>
      </c>
      <c r="B57" s="29" t="s">
        <v>59</v>
      </c>
      <c r="C57" s="18">
        <v>510820100</v>
      </c>
      <c r="D57" s="18">
        <v>584849766.40999997</v>
      </c>
      <c r="E57" s="18">
        <v>584849766.40999997</v>
      </c>
      <c r="F57" s="19">
        <f t="shared" si="3"/>
        <v>100</v>
      </c>
    </row>
    <row r="58" spans="1:6" ht="94.5" x14ac:dyDescent="0.2">
      <c r="A58" s="14">
        <v>49</v>
      </c>
      <c r="B58" s="29" t="s">
        <v>60</v>
      </c>
      <c r="C58" s="18">
        <v>2441600</v>
      </c>
      <c r="D58" s="18">
        <v>3556300</v>
      </c>
      <c r="E58" s="18">
        <v>3556300</v>
      </c>
      <c r="F58" s="19">
        <f t="shared" si="3"/>
        <v>100</v>
      </c>
    </row>
    <row r="59" spans="1:6" ht="78.75" x14ac:dyDescent="0.2">
      <c r="A59" s="14">
        <v>50</v>
      </c>
      <c r="B59" s="29" t="s">
        <v>61</v>
      </c>
      <c r="C59" s="18">
        <v>23010900</v>
      </c>
      <c r="D59" s="18">
        <v>26061800</v>
      </c>
      <c r="E59" s="18">
        <v>25542629.960000001</v>
      </c>
      <c r="F59" s="19">
        <f t="shared" si="3"/>
        <v>98.007927157755802</v>
      </c>
    </row>
    <row r="60" spans="1:6" ht="141.75" x14ac:dyDescent="0.2">
      <c r="A60" s="14">
        <v>51</v>
      </c>
      <c r="B60" s="29" t="s">
        <v>62</v>
      </c>
      <c r="C60" s="18">
        <v>544900</v>
      </c>
      <c r="D60" s="18">
        <v>622900</v>
      </c>
      <c r="E60" s="18">
        <v>622900</v>
      </c>
      <c r="F60" s="19">
        <f t="shared" si="3"/>
        <v>100</v>
      </c>
    </row>
    <row r="61" spans="1:6" ht="78.75" x14ac:dyDescent="0.2">
      <c r="A61" s="14">
        <v>52</v>
      </c>
      <c r="B61" s="30" t="s">
        <v>18</v>
      </c>
      <c r="C61" s="18">
        <v>3849600</v>
      </c>
      <c r="D61" s="18">
        <v>1872100</v>
      </c>
      <c r="E61" s="18">
        <v>1780976.57</v>
      </c>
      <c r="F61" s="19">
        <f t="shared" si="3"/>
        <v>95.132555419048131</v>
      </c>
    </row>
    <row r="62" spans="1:6" ht="63" x14ac:dyDescent="0.2">
      <c r="A62" s="14">
        <v>53</v>
      </c>
      <c r="B62" s="30" t="s">
        <v>63</v>
      </c>
      <c r="C62" s="18">
        <v>0</v>
      </c>
      <c r="D62" s="18">
        <v>7856212.9800000004</v>
      </c>
      <c r="E62" s="18">
        <v>7856212.9800000004</v>
      </c>
      <c r="F62" s="19">
        <f t="shared" si="3"/>
        <v>100</v>
      </c>
    </row>
    <row r="63" spans="1:6" ht="63" x14ac:dyDescent="0.2">
      <c r="A63" s="14">
        <v>54</v>
      </c>
      <c r="B63" s="30" t="s">
        <v>19</v>
      </c>
      <c r="C63" s="18">
        <v>456200</v>
      </c>
      <c r="D63" s="18">
        <v>403700</v>
      </c>
      <c r="E63" s="18">
        <v>403700</v>
      </c>
      <c r="F63" s="19">
        <f t="shared" si="3"/>
        <v>100</v>
      </c>
    </row>
    <row r="64" spans="1:6" ht="31.5" x14ac:dyDescent="0.2">
      <c r="A64" s="23">
        <v>55</v>
      </c>
      <c r="B64" s="24" t="s">
        <v>74</v>
      </c>
      <c r="C64" s="25">
        <f>SUM(C65:C74)</f>
        <v>0</v>
      </c>
      <c r="D64" s="25">
        <f>SUM(D65:D74)</f>
        <v>121355915.58</v>
      </c>
      <c r="E64" s="25">
        <f>SUM(E65:E74)</f>
        <v>119617591.41999999</v>
      </c>
      <c r="F64" s="26">
        <f t="shared" si="3"/>
        <v>98.567581850714092</v>
      </c>
    </row>
    <row r="65" spans="1:6" ht="63" x14ac:dyDescent="0.2">
      <c r="A65" s="14">
        <v>56</v>
      </c>
      <c r="B65" s="30" t="s">
        <v>64</v>
      </c>
      <c r="C65" s="18">
        <v>0</v>
      </c>
      <c r="D65" s="18">
        <v>60924015.579999998</v>
      </c>
      <c r="E65" s="18">
        <v>60327242.630000003</v>
      </c>
      <c r="F65" s="19">
        <f t="shared" si="3"/>
        <v>99.020463532617327</v>
      </c>
    </row>
    <row r="66" spans="1:6" ht="94.5" x14ac:dyDescent="0.2">
      <c r="A66" s="14">
        <v>57</v>
      </c>
      <c r="B66" s="29" t="s">
        <v>65</v>
      </c>
      <c r="C66" s="18">
        <v>0</v>
      </c>
      <c r="D66" s="18">
        <v>1180800</v>
      </c>
      <c r="E66" s="18">
        <v>298225</v>
      </c>
      <c r="F66" s="19">
        <f t="shared" si="3"/>
        <v>25.256182249322496</v>
      </c>
    </row>
    <row r="67" spans="1:6" ht="63" x14ac:dyDescent="0.2">
      <c r="A67" s="14">
        <v>58</v>
      </c>
      <c r="B67" s="30" t="s">
        <v>66</v>
      </c>
      <c r="C67" s="18">
        <v>0</v>
      </c>
      <c r="D67" s="18">
        <v>34037500</v>
      </c>
      <c r="E67" s="18">
        <v>34037500</v>
      </c>
      <c r="F67" s="19">
        <f t="shared" si="3"/>
        <v>100</v>
      </c>
    </row>
    <row r="68" spans="1:6" ht="47.25" x14ac:dyDescent="0.2">
      <c r="A68" s="14">
        <v>59</v>
      </c>
      <c r="B68" s="30" t="s">
        <v>67</v>
      </c>
      <c r="C68" s="18">
        <v>0</v>
      </c>
      <c r="D68" s="18">
        <v>585600</v>
      </c>
      <c r="E68" s="18">
        <v>585600</v>
      </c>
      <c r="F68" s="19">
        <f t="shared" si="3"/>
        <v>100</v>
      </c>
    </row>
    <row r="69" spans="1:6" ht="47.25" x14ac:dyDescent="0.2">
      <c r="A69" s="14">
        <v>60</v>
      </c>
      <c r="B69" s="30" t="s">
        <v>68</v>
      </c>
      <c r="C69" s="18">
        <v>0</v>
      </c>
      <c r="D69" s="18">
        <v>102200</v>
      </c>
      <c r="E69" s="18">
        <v>102200</v>
      </c>
      <c r="F69" s="19">
        <f t="shared" si="3"/>
        <v>100</v>
      </c>
    </row>
    <row r="70" spans="1:6" ht="47.25" x14ac:dyDescent="0.2">
      <c r="A70" s="14">
        <v>61</v>
      </c>
      <c r="B70" s="30" t="s">
        <v>69</v>
      </c>
      <c r="C70" s="18">
        <v>0</v>
      </c>
      <c r="D70" s="18">
        <v>6225200</v>
      </c>
      <c r="E70" s="18">
        <v>6225199.8300000001</v>
      </c>
      <c r="F70" s="19">
        <f t="shared" si="3"/>
        <v>99.999997269164041</v>
      </c>
    </row>
    <row r="71" spans="1:6" ht="63" x14ac:dyDescent="0.2">
      <c r="A71" s="14">
        <v>62</v>
      </c>
      <c r="B71" s="30" t="s">
        <v>70</v>
      </c>
      <c r="C71" s="18">
        <v>0</v>
      </c>
      <c r="D71" s="18">
        <v>3721300</v>
      </c>
      <c r="E71" s="18">
        <v>3462406.77</v>
      </c>
      <c r="F71" s="19">
        <f t="shared" si="3"/>
        <v>93.042935802004678</v>
      </c>
    </row>
    <row r="72" spans="1:6" ht="94.5" x14ac:dyDescent="0.2">
      <c r="A72" s="14">
        <v>63</v>
      </c>
      <c r="B72" s="29" t="s">
        <v>71</v>
      </c>
      <c r="C72" s="18">
        <v>0</v>
      </c>
      <c r="D72" s="18">
        <v>117000</v>
      </c>
      <c r="E72" s="18">
        <v>117000</v>
      </c>
      <c r="F72" s="19">
        <f t="shared" si="3"/>
        <v>100</v>
      </c>
    </row>
    <row r="73" spans="1:6" ht="126" x14ac:dyDescent="0.2">
      <c r="A73" s="14">
        <v>64</v>
      </c>
      <c r="B73" s="29" t="s">
        <v>72</v>
      </c>
      <c r="C73" s="18">
        <v>0</v>
      </c>
      <c r="D73" s="18">
        <v>75000</v>
      </c>
      <c r="E73" s="18">
        <v>74917.19</v>
      </c>
      <c r="F73" s="19">
        <f t="shared" si="3"/>
        <v>99.889586666666673</v>
      </c>
    </row>
    <row r="74" spans="1:6" ht="47.25" x14ac:dyDescent="0.2">
      <c r="A74" s="14">
        <v>65</v>
      </c>
      <c r="B74" s="30" t="s">
        <v>73</v>
      </c>
      <c r="C74" s="18">
        <v>0</v>
      </c>
      <c r="D74" s="18">
        <v>14387300</v>
      </c>
      <c r="E74" s="18">
        <v>14387300</v>
      </c>
      <c r="F74" s="19">
        <f t="shared" si="3"/>
        <v>100</v>
      </c>
    </row>
    <row r="75" spans="1:6" ht="15.75" x14ac:dyDescent="0.2">
      <c r="A75" s="23">
        <v>66</v>
      </c>
      <c r="B75" s="27" t="s">
        <v>75</v>
      </c>
      <c r="C75" s="28">
        <f>C10+C15+C43+C64</f>
        <v>2547792487.7600002</v>
      </c>
      <c r="D75" s="28">
        <f>D10+D15+D43+D64</f>
        <v>3500408333.1700001</v>
      </c>
      <c r="E75" s="28">
        <f>E10+E15+E43+E64</f>
        <v>3473802156.4099998</v>
      </c>
      <c r="F75" s="26">
        <f t="shared" si="3"/>
        <v>99.239912198017606</v>
      </c>
    </row>
  </sheetData>
  <mergeCells count="3">
    <mergeCell ref="D2:F2"/>
    <mergeCell ref="D3:F3"/>
    <mergeCell ref="A6:F6"/>
  </mergeCells>
  <pageMargins left="1.1811023622047245" right="0.59055118110236227" top="0.78740157480314965" bottom="0.78740157480314965" header="0.51181102362204722" footer="0.51181102362204722"/>
  <pageSetup paperSize="9" scale="60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ДЧБ!FIO</vt:lpstr>
      <vt:lpstr>ДЧБ!LAST_CELL</vt:lpstr>
      <vt:lpstr>ДЧБ!SIGN</vt:lpstr>
      <vt:lpstr>ДЧБ!Заголовки_для_печати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01fosev</dc:creator>
  <dc:description>POI HSSF rep:2.51.0.102</dc:description>
  <cp:lastModifiedBy>User</cp:lastModifiedBy>
  <cp:lastPrinted>2022-03-29T09:13:01Z</cp:lastPrinted>
  <dcterms:created xsi:type="dcterms:W3CDTF">2021-03-04T04:24:39Z</dcterms:created>
  <dcterms:modified xsi:type="dcterms:W3CDTF">2023-05-25T09:40:04Z</dcterms:modified>
</cp:coreProperties>
</file>