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930" yWindow="375" windowWidth="15450" windowHeight="1020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КАИП!$17:$19</definedName>
    <definedName name="_xlnm.Print_Area" localSheetId="0">КАИП!$A$1:$L$46</definedName>
  </definedNames>
  <calcPr calcId="145621"/>
</workbook>
</file>

<file path=xl/calcChain.xml><?xml version="1.0" encoding="utf-8"?>
<calcChain xmlns="http://schemas.openxmlformats.org/spreadsheetml/2006/main">
  <c r="H32" i="3" l="1"/>
  <c r="H35" i="3"/>
  <c r="H25" i="3"/>
  <c r="H28" i="3"/>
  <c r="E12" i="3" s="1"/>
  <c r="I12" i="3" l="1"/>
  <c r="G12" i="3"/>
  <c r="L43" i="3"/>
  <c r="L40" i="3" s="1"/>
  <c r="L39" i="3" s="1"/>
  <c r="J43" i="3"/>
  <c r="J40" i="3" s="1"/>
  <c r="H43" i="3"/>
  <c r="H40" i="3" s="1"/>
  <c r="H39" i="3" s="1"/>
  <c r="J25" i="3"/>
  <c r="G13" i="3" l="1"/>
  <c r="E13" i="3"/>
  <c r="I13" i="3"/>
  <c r="H21" i="3"/>
  <c r="J39" i="3"/>
  <c r="J21" i="3"/>
  <c r="L21" i="3"/>
  <c r="L37" i="3"/>
  <c r="I11" i="3" s="1"/>
  <c r="I14" i="3" s="1"/>
  <c r="J37" i="3"/>
  <c r="G11" i="3" s="1"/>
  <c r="G14" i="3" s="1"/>
  <c r="H37" i="3"/>
  <c r="E11" i="3" s="1"/>
  <c r="E14" i="3" s="1"/>
  <c r="L33" i="3" l="1"/>
  <c r="J33" i="3"/>
  <c r="J31" i="3" s="1"/>
  <c r="H33" i="3"/>
  <c r="H22" i="3" l="1"/>
  <c r="L23" i="3"/>
  <c r="J23" i="3"/>
  <c r="L22" i="3"/>
  <c r="J22" i="3"/>
  <c r="J24" i="3" l="1"/>
  <c r="H23" i="3" l="1"/>
  <c r="H24" i="3" l="1"/>
  <c r="L20" i="3" l="1"/>
  <c r="J20" i="3"/>
  <c r="L31" i="3"/>
  <c r="L24" i="3"/>
  <c r="H31" i="3"/>
  <c r="H20" i="3" l="1"/>
</calcChain>
</file>

<file path=xl/sharedStrings.xml><?xml version="1.0" encoding="utf-8"?>
<sst xmlns="http://schemas.openxmlformats.org/spreadsheetml/2006/main" count="91" uniqueCount="61">
  <si>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</si>
  <si>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</si>
  <si>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</si>
  <si>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</si>
  <si>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</si>
  <si>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</si>
  <si>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</si>
  <si>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</si>
  <si>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</si>
  <si>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</si>
  <si>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</si>
  <si>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</si>
  <si>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</si>
  <si>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</si>
  <si>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</si>
  <si>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</si>
  <si>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</si>
  <si>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</si>
  <si>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</si>
  <si>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</si>
  <si>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</si>
  <si>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</si>
  <si>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</si>
  <si>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</si>
  <si>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</si>
  <si>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</si>
  <si>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</si>
  <si>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</si>
  <si>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</si>
  <si>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</si>
  <si>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</si>
  <si>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</si>
  <si>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</si>
  <si>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</si>
  <si>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</si>
  <si>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</si>
  <si>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</si>
  <si>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</si>
  <si>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</si>
  <si>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Муниципальная программа города Ачинска "Развитие образования"</t>
  </si>
  <si>
    <t>0200000000</t>
  </si>
  <si>
    <t>0240083010</t>
  </si>
  <si>
    <t>0701</t>
  </si>
  <si>
    <t>к решению Ачинского городского</t>
  </si>
  <si>
    <t>Перечень строек и объектов
на 2024 год и плановый период 2025-2026 годов</t>
  </si>
  <si>
    <t>Сумма 
на 2026 год</t>
  </si>
  <si>
    <t>Строительство водопроводной сети по адресу: г.Ачинск, от ул. Профсоюзная до ул. Киевская</t>
  </si>
  <si>
    <t>04100S5720</t>
  </si>
  <si>
    <t>2024</t>
  </si>
  <si>
    <t xml:space="preserve"> Сумма 
на 2026 год</t>
  </si>
  <si>
    <t>2024/ 2026</t>
  </si>
  <si>
    <t>0240089040</t>
  </si>
  <si>
    <t>Реконструкции здания для размещения детского сада</t>
  </si>
  <si>
    <t>0702</t>
  </si>
  <si>
    <t>0240081010</t>
  </si>
  <si>
    <t>Управление образования администрации города Ачинска</t>
  </si>
  <si>
    <t>Реконструкция крыши здания МБОУ «Школа № 16 им. Героя Советского Союза И.А.Лапенкова»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</si>
  <si>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</si>
  <si>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</si>
  <si>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Проектные работы для устройства водопроводной сети по ул. 1-я, 2-я, 3-я Мазульская в городе Ачинске</t>
  </si>
  <si>
    <t>Совета депутатов от 15.12.2023 № 44-278р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</si>
</sst>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/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/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46"/>
  <sheetViews>
    <sheetView showGridLines="0" tabSelected="1" zoomScaleNormal="100" zoomScaleSheetLayoutView="70" workbookViewId="0">
      <selection activeCell="A6" sqref="A6:L6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600000000000001" customHeight="1" x14ac:dyDescent="0.3">
      <c r="H1" s="5" t="s">
        <v>34</v>
      </c>
    </row>
    <row r="2" spans="1:12" ht="18" customHeight="1" x14ac:dyDescent="0.3">
      <c r="H2" s="28" t="s">
        <v>43</v>
      </c>
      <c r="I2" s="28"/>
      <c r="J2" s="28"/>
      <c r="K2" s="28"/>
      <c r="L2" s="11"/>
    </row>
    <row r="3" spans="1:12" ht="18.75" x14ac:dyDescent="0.3">
      <c r="H3" s="5" t="s">
        <v>60</v>
      </c>
    </row>
    <row r="4" spans="1:12" ht="18.75" x14ac:dyDescent="0.3">
      <c r="H4" s="16"/>
    </row>
    <row r="5" spans="1:12" s="6" customFormat="1" ht="18.75" x14ac:dyDescent="0.2">
      <c r="D5" s="7"/>
    </row>
    <row r="6" spans="1:12" s="6" customFormat="1" ht="42.75" customHeight="1" x14ac:dyDescent="0.2">
      <c r="A6" s="38" t="s">
        <v>44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s="6" customFormat="1" ht="18.75" x14ac:dyDescent="0.2">
      <c r="A7" s="19"/>
      <c r="B7" s="7"/>
      <c r="C7" s="7"/>
      <c r="D7" s="7"/>
      <c r="E7" s="7"/>
    </row>
    <row r="8" spans="1:12" s="6" customFormat="1" ht="18.75" x14ac:dyDescent="0.2">
      <c r="D8" s="7"/>
      <c r="J8" s="9" t="s">
        <v>3</v>
      </c>
    </row>
    <row r="9" spans="1:12" ht="66.75" customHeight="1" x14ac:dyDescent="0.3">
      <c r="A9" s="20" t="s">
        <v>1</v>
      </c>
      <c r="B9" s="36" t="s">
        <v>2</v>
      </c>
      <c r="C9" s="39"/>
      <c r="D9" s="37"/>
      <c r="E9" s="35" t="s">
        <v>30</v>
      </c>
      <c r="F9" s="35"/>
      <c r="G9" s="35" t="s">
        <v>35</v>
      </c>
      <c r="H9" s="35"/>
      <c r="I9" s="35" t="s">
        <v>45</v>
      </c>
      <c r="J9" s="35"/>
    </row>
    <row r="10" spans="1:12" ht="18.75" x14ac:dyDescent="0.3">
      <c r="A10" s="20">
        <v>1</v>
      </c>
      <c r="B10" s="36" t="s">
        <v>4</v>
      </c>
      <c r="C10" s="39"/>
      <c r="D10" s="37"/>
      <c r="E10" s="35" t="s">
        <v>5</v>
      </c>
      <c r="F10" s="35"/>
      <c r="G10" s="35" t="s">
        <v>6</v>
      </c>
      <c r="H10" s="35"/>
      <c r="I10" s="35" t="s">
        <v>19</v>
      </c>
      <c r="J10" s="35"/>
    </row>
    <row r="11" spans="1:12" ht="42" customHeight="1" outlineLevel="1" x14ac:dyDescent="0.3">
      <c r="A11" s="3">
        <v>1</v>
      </c>
      <c r="B11" s="42" t="s">
        <v>27</v>
      </c>
      <c r="C11" s="42"/>
      <c r="D11" s="42"/>
      <c r="E11" s="41">
        <f>H37</f>
        <v>144391300</v>
      </c>
      <c r="F11" s="41"/>
      <c r="G11" s="41">
        <f>J37</f>
        <v>63930400</v>
      </c>
      <c r="H11" s="41"/>
      <c r="I11" s="41">
        <f>L37</f>
        <v>60886000</v>
      </c>
      <c r="J11" s="41"/>
    </row>
    <row r="12" spans="1:12" ht="66.599999999999994" customHeight="1" outlineLevel="1" x14ac:dyDescent="0.3">
      <c r="A12" s="3">
        <v>2</v>
      </c>
      <c r="B12" s="43" t="s">
        <v>25</v>
      </c>
      <c r="C12" s="44"/>
      <c r="D12" s="45"/>
      <c r="E12" s="26">
        <f>H28+H35</f>
        <v>8584144.5199999996</v>
      </c>
      <c r="F12" s="27"/>
      <c r="G12" s="26">
        <f>J28</f>
        <v>0</v>
      </c>
      <c r="H12" s="27"/>
      <c r="I12" s="26">
        <f>L28</f>
        <v>0</v>
      </c>
      <c r="J12" s="27"/>
    </row>
    <row r="13" spans="1:12" ht="51.75" customHeight="1" outlineLevel="1" x14ac:dyDescent="0.3">
      <c r="A13" s="3">
        <v>3</v>
      </c>
      <c r="B13" s="43" t="s">
        <v>39</v>
      </c>
      <c r="C13" s="44"/>
      <c r="D13" s="45"/>
      <c r="E13" s="26">
        <f>H43</f>
        <v>87120398.069999993</v>
      </c>
      <c r="F13" s="27"/>
      <c r="G13" s="26">
        <f t="shared" ref="G13" si="0">J43</f>
        <v>100000000</v>
      </c>
      <c r="H13" s="27"/>
      <c r="I13" s="26">
        <f t="shared" ref="I13" si="1">L43</f>
        <v>100000000</v>
      </c>
      <c r="J13" s="27"/>
    </row>
    <row r="14" spans="1:12" ht="18.75" x14ac:dyDescent="0.3">
      <c r="A14" s="46" t="s">
        <v>0</v>
      </c>
      <c r="B14" s="47"/>
      <c r="C14" s="47"/>
      <c r="D14" s="48"/>
      <c r="E14" s="41">
        <f>SUM(E11:F13)</f>
        <v>240095842.59</v>
      </c>
      <c r="F14" s="41"/>
      <c r="G14" s="41">
        <f t="shared" ref="G14" si="2">SUM(G11:H13)</f>
        <v>163930400</v>
      </c>
      <c r="H14" s="41"/>
      <c r="I14" s="41">
        <f t="shared" ref="I14" si="3">SUM(I11:J13)</f>
        <v>160886000</v>
      </c>
      <c r="J14" s="41"/>
    </row>
    <row r="15" spans="1:12" ht="15.75" customHeight="1" x14ac:dyDescent="0.3">
      <c r="A15" s="19"/>
      <c r="B15" s="19"/>
      <c r="C15" s="19"/>
      <c r="D15" s="19"/>
      <c r="E15" s="19"/>
    </row>
    <row r="16" spans="1:12" ht="18.75" x14ac:dyDescent="0.3">
      <c r="L16" s="9" t="s">
        <v>3</v>
      </c>
    </row>
    <row r="17" spans="1:12" ht="36.75" customHeight="1" x14ac:dyDescent="0.3">
      <c r="A17" s="40" t="s">
        <v>1</v>
      </c>
      <c r="B17" s="35" t="s">
        <v>18</v>
      </c>
      <c r="C17" s="35" t="s">
        <v>20</v>
      </c>
      <c r="D17" s="35"/>
      <c r="E17" s="35"/>
      <c r="F17" s="35"/>
      <c r="G17" s="35" t="s">
        <v>7</v>
      </c>
      <c r="H17" s="31" t="s">
        <v>32</v>
      </c>
      <c r="I17" s="32"/>
      <c r="J17" s="31" t="s">
        <v>36</v>
      </c>
      <c r="K17" s="32"/>
      <c r="L17" s="35" t="s">
        <v>49</v>
      </c>
    </row>
    <row r="18" spans="1:12" ht="59.25" customHeight="1" x14ac:dyDescent="0.3">
      <c r="A18" s="40"/>
      <c r="B18" s="35"/>
      <c r="C18" s="10" t="s">
        <v>21</v>
      </c>
      <c r="D18" s="10" t="s">
        <v>22</v>
      </c>
      <c r="E18" s="10" t="s">
        <v>23</v>
      </c>
      <c r="F18" s="10" t="s">
        <v>24</v>
      </c>
      <c r="G18" s="35"/>
      <c r="H18" s="33"/>
      <c r="I18" s="34"/>
      <c r="J18" s="33"/>
      <c r="K18" s="34"/>
      <c r="L18" s="35"/>
    </row>
    <row r="19" spans="1:12" ht="18.75" x14ac:dyDescent="0.3">
      <c r="A19" s="20">
        <v>1</v>
      </c>
      <c r="B19" s="18" t="s">
        <v>4</v>
      </c>
      <c r="C19" s="18" t="s">
        <v>5</v>
      </c>
      <c r="D19" s="18" t="s">
        <v>6</v>
      </c>
      <c r="E19" s="18" t="s">
        <v>19</v>
      </c>
      <c r="F19" s="3">
        <v>6</v>
      </c>
      <c r="G19" s="3">
        <v>7</v>
      </c>
      <c r="H19" s="29">
        <v>8</v>
      </c>
      <c r="I19" s="30"/>
      <c r="J19" s="36" t="s">
        <v>16</v>
      </c>
      <c r="K19" s="37"/>
      <c r="L19" s="18" t="s">
        <v>29</v>
      </c>
    </row>
    <row r="20" spans="1:12" ht="25.5" customHeight="1" x14ac:dyDescent="0.3">
      <c r="A20" s="20">
        <v>1</v>
      </c>
      <c r="B20" s="42" t="s">
        <v>8</v>
      </c>
      <c r="C20" s="42"/>
      <c r="D20" s="42"/>
      <c r="E20" s="42"/>
      <c r="F20" s="42"/>
      <c r="G20" s="42"/>
      <c r="H20" s="26">
        <f>H21+H22+H23</f>
        <v>240095842.59</v>
      </c>
      <c r="I20" s="27"/>
      <c r="J20" s="26">
        <f>J21+J22+J23</f>
        <v>163930400</v>
      </c>
      <c r="K20" s="27"/>
      <c r="L20" s="17">
        <f>L21+L22+L23</f>
        <v>160886000</v>
      </c>
    </row>
    <row r="21" spans="1:12" ht="18.75" x14ac:dyDescent="0.3">
      <c r="A21" s="20">
        <v>2</v>
      </c>
      <c r="B21" s="21" t="s">
        <v>9</v>
      </c>
      <c r="C21" s="21"/>
      <c r="D21" s="18"/>
      <c r="E21" s="21"/>
      <c r="F21" s="21"/>
      <c r="G21" s="21"/>
      <c r="H21" s="26">
        <f>H25+H40+H35</f>
        <v>95704542.590000004</v>
      </c>
      <c r="I21" s="49"/>
      <c r="J21" s="26">
        <f>J25+J40</f>
        <v>100000000</v>
      </c>
      <c r="K21" s="49"/>
      <c r="L21" s="17">
        <f>L25+L40</f>
        <v>100000000</v>
      </c>
    </row>
    <row r="22" spans="1:12" ht="18.75" x14ac:dyDescent="0.3">
      <c r="A22" s="20">
        <v>3</v>
      </c>
      <c r="B22" s="21" t="s">
        <v>10</v>
      </c>
      <c r="C22" s="21"/>
      <c r="D22" s="18"/>
      <c r="E22" s="21"/>
      <c r="F22" s="21"/>
      <c r="G22" s="21"/>
      <c r="H22" s="26">
        <f>H26+H33</f>
        <v>144391300</v>
      </c>
      <c r="I22" s="27"/>
      <c r="J22" s="26">
        <f>J26+J33</f>
        <v>63930400</v>
      </c>
      <c r="K22" s="27"/>
      <c r="L22" s="17">
        <f>L26+L33</f>
        <v>60886000</v>
      </c>
    </row>
    <row r="23" spans="1:12" ht="18.75" x14ac:dyDescent="0.3">
      <c r="A23" s="20">
        <v>4</v>
      </c>
      <c r="B23" s="21" t="s">
        <v>11</v>
      </c>
      <c r="C23" s="21"/>
      <c r="D23" s="18"/>
      <c r="E23" s="21"/>
      <c r="F23" s="21"/>
      <c r="G23" s="21"/>
      <c r="H23" s="26">
        <f>H27+H34</f>
        <v>0</v>
      </c>
      <c r="I23" s="27"/>
      <c r="J23" s="26">
        <f>J27+J34</f>
        <v>0</v>
      </c>
      <c r="K23" s="27"/>
      <c r="L23" s="17">
        <f>L27+L34</f>
        <v>0</v>
      </c>
    </row>
    <row r="24" spans="1:12" ht="37.5" x14ac:dyDescent="0.3">
      <c r="A24" s="20">
        <v>5</v>
      </c>
      <c r="B24" s="21" t="s">
        <v>12</v>
      </c>
      <c r="C24" s="18" t="s">
        <v>13</v>
      </c>
      <c r="D24" s="18"/>
      <c r="E24" s="21"/>
      <c r="F24" s="21"/>
      <c r="G24" s="21"/>
      <c r="H24" s="26">
        <f>H25+H26+H27</f>
        <v>7074381.0099999998</v>
      </c>
      <c r="I24" s="27"/>
      <c r="J24" s="26">
        <f>J25+J26+J27</f>
        <v>0</v>
      </c>
      <c r="K24" s="27"/>
      <c r="L24" s="17">
        <f>L25+L26+L27</f>
        <v>0</v>
      </c>
    </row>
    <row r="25" spans="1:12" ht="18.75" x14ac:dyDescent="0.3">
      <c r="A25" s="20">
        <v>6</v>
      </c>
      <c r="B25" s="21" t="s">
        <v>9</v>
      </c>
      <c r="C25" s="21"/>
      <c r="D25" s="18"/>
      <c r="E25" s="21"/>
      <c r="F25" s="21"/>
      <c r="G25" s="21"/>
      <c r="H25" s="26">
        <f>H28</f>
        <v>7074381.0099999998</v>
      </c>
      <c r="I25" s="27"/>
      <c r="J25" s="26">
        <f>J30</f>
        <v>0</v>
      </c>
      <c r="K25" s="27"/>
      <c r="L25" s="17">
        <v>0</v>
      </c>
    </row>
    <row r="26" spans="1:12" ht="18.75" x14ac:dyDescent="0.3">
      <c r="A26" s="20">
        <v>7</v>
      </c>
      <c r="B26" s="21" t="s">
        <v>10</v>
      </c>
      <c r="C26" s="21"/>
      <c r="D26" s="18"/>
      <c r="E26" s="21"/>
      <c r="F26" s="21"/>
      <c r="G26" s="21"/>
      <c r="H26" s="26">
        <v>0</v>
      </c>
      <c r="I26" s="49"/>
      <c r="J26" s="26">
        <v>0</v>
      </c>
      <c r="K26" s="49"/>
      <c r="L26" s="17">
        <v>0</v>
      </c>
    </row>
    <row r="27" spans="1:12" ht="18.75" x14ac:dyDescent="0.3">
      <c r="A27" s="20">
        <v>8</v>
      </c>
      <c r="B27" s="21" t="s">
        <v>11</v>
      </c>
      <c r="C27" s="21"/>
      <c r="D27" s="18"/>
      <c r="E27" s="21"/>
      <c r="F27" s="21"/>
      <c r="G27" s="21"/>
      <c r="H27" s="26">
        <v>0</v>
      </c>
      <c r="I27" s="49"/>
      <c r="J27" s="26">
        <v>0</v>
      </c>
      <c r="K27" s="49"/>
      <c r="L27" s="17">
        <v>0</v>
      </c>
    </row>
    <row r="28" spans="1:12" ht="102" customHeight="1" x14ac:dyDescent="0.3">
      <c r="A28" s="20">
        <v>9</v>
      </c>
      <c r="B28" s="21" t="s">
        <v>25</v>
      </c>
      <c r="C28" s="21"/>
      <c r="D28" s="18"/>
      <c r="E28" s="18" t="s">
        <v>26</v>
      </c>
      <c r="F28" s="21"/>
      <c r="G28" s="21"/>
      <c r="H28" s="26">
        <f>H30+H29</f>
        <v>7074381.0099999998</v>
      </c>
      <c r="I28" s="27"/>
      <c r="J28" s="26">
        <v>0</v>
      </c>
      <c r="K28" s="27"/>
      <c r="L28" s="17">
        <v>0</v>
      </c>
    </row>
    <row r="29" spans="1:12" ht="102" customHeight="1" x14ac:dyDescent="0.3">
      <c r="A29" s="23">
        <v>10</v>
      </c>
      <c r="B29" s="25" t="s">
        <v>57</v>
      </c>
      <c r="C29" s="22" t="s">
        <v>13</v>
      </c>
      <c r="D29" s="22" t="s">
        <v>38</v>
      </c>
      <c r="E29" s="22" t="s">
        <v>58</v>
      </c>
      <c r="F29" s="22" t="s">
        <v>17</v>
      </c>
      <c r="G29" s="22" t="s">
        <v>48</v>
      </c>
      <c r="H29" s="26">
        <v>5758321.0099999998</v>
      </c>
      <c r="I29" s="27"/>
      <c r="J29" s="26">
        <v>0</v>
      </c>
      <c r="K29" s="27"/>
      <c r="L29" s="24">
        <v>0</v>
      </c>
    </row>
    <row r="30" spans="1:12" ht="56.25" x14ac:dyDescent="0.3">
      <c r="A30" s="20">
        <v>11</v>
      </c>
      <c r="B30" s="21" t="s">
        <v>46</v>
      </c>
      <c r="C30" s="18" t="s">
        <v>13</v>
      </c>
      <c r="D30" s="18" t="s">
        <v>38</v>
      </c>
      <c r="E30" s="18" t="s">
        <v>47</v>
      </c>
      <c r="F30" s="18" t="s">
        <v>17</v>
      </c>
      <c r="G30" s="18" t="s">
        <v>48</v>
      </c>
      <c r="H30" s="26">
        <v>1316060</v>
      </c>
      <c r="I30" s="27"/>
      <c r="J30" s="26">
        <v>0</v>
      </c>
      <c r="K30" s="27"/>
      <c r="L30" s="17">
        <v>0</v>
      </c>
    </row>
    <row r="31" spans="1:12" ht="18.75" x14ac:dyDescent="0.3">
      <c r="A31" s="20">
        <v>12</v>
      </c>
      <c r="B31" s="1" t="s">
        <v>14</v>
      </c>
      <c r="C31" s="2">
        <v>730</v>
      </c>
      <c r="D31" s="4"/>
      <c r="E31" s="17"/>
      <c r="F31" s="3"/>
      <c r="G31" s="3"/>
      <c r="H31" s="26">
        <f>H32+H33+H34</f>
        <v>145901063.50999999</v>
      </c>
      <c r="I31" s="27"/>
      <c r="J31" s="26">
        <f>J32+J33+J34</f>
        <v>63930400</v>
      </c>
      <c r="K31" s="27"/>
      <c r="L31" s="17">
        <f t="shared" ref="L31" si="4">L32+L33+L34</f>
        <v>60886000</v>
      </c>
    </row>
    <row r="32" spans="1:12" ht="18.75" x14ac:dyDescent="0.3">
      <c r="A32" s="20">
        <v>13</v>
      </c>
      <c r="B32" s="21" t="s">
        <v>9</v>
      </c>
      <c r="C32" s="4"/>
      <c r="D32" s="4"/>
      <c r="E32" s="17"/>
      <c r="F32" s="3"/>
      <c r="G32" s="3"/>
      <c r="H32" s="26">
        <f>H36</f>
        <v>1509763.51</v>
      </c>
      <c r="I32" s="27"/>
      <c r="J32" s="26">
        <v>0</v>
      </c>
      <c r="K32" s="27"/>
      <c r="L32" s="17">
        <v>0</v>
      </c>
    </row>
    <row r="33" spans="1:12" ht="18.75" x14ac:dyDescent="0.3">
      <c r="A33" s="20">
        <v>14</v>
      </c>
      <c r="B33" s="21" t="s">
        <v>10</v>
      </c>
      <c r="C33" s="4"/>
      <c r="D33" s="4"/>
      <c r="E33" s="17"/>
      <c r="F33" s="3"/>
      <c r="G33" s="3"/>
      <c r="H33" s="26">
        <f>H38</f>
        <v>144391300</v>
      </c>
      <c r="I33" s="27"/>
      <c r="J33" s="26">
        <f>J38</f>
        <v>63930400</v>
      </c>
      <c r="K33" s="27"/>
      <c r="L33" s="17">
        <f>L38</f>
        <v>60886000</v>
      </c>
    </row>
    <row r="34" spans="1:12" ht="18.75" x14ac:dyDescent="0.3">
      <c r="A34" s="20">
        <v>15</v>
      </c>
      <c r="B34" s="21" t="s">
        <v>11</v>
      </c>
      <c r="C34" s="4"/>
      <c r="D34" s="4"/>
      <c r="E34" s="17"/>
      <c r="F34" s="3"/>
      <c r="G34" s="3"/>
      <c r="H34" s="26">
        <v>0</v>
      </c>
      <c r="I34" s="27"/>
      <c r="J34" s="26">
        <v>0</v>
      </c>
      <c r="K34" s="27"/>
      <c r="L34" s="17">
        <v>0</v>
      </c>
    </row>
    <row r="35" spans="1:12" ht="93.75" x14ac:dyDescent="0.3">
      <c r="A35" s="23">
        <v>16</v>
      </c>
      <c r="B35" s="25" t="s">
        <v>25</v>
      </c>
      <c r="C35" s="4"/>
      <c r="D35" s="4"/>
      <c r="E35" s="22" t="s">
        <v>26</v>
      </c>
      <c r="F35" s="3"/>
      <c r="G35" s="3"/>
      <c r="H35" s="26">
        <f>H36</f>
        <v>1509763.51</v>
      </c>
      <c r="I35" s="27"/>
      <c r="J35" s="26">
        <v>0</v>
      </c>
      <c r="K35" s="27"/>
      <c r="L35" s="24">
        <v>0</v>
      </c>
    </row>
    <row r="36" spans="1:12" ht="56.25" x14ac:dyDescent="0.3">
      <c r="A36" s="23">
        <v>17</v>
      </c>
      <c r="B36" s="25" t="s">
        <v>59</v>
      </c>
      <c r="C36" s="2">
        <v>730</v>
      </c>
      <c r="D36" s="22" t="s">
        <v>38</v>
      </c>
      <c r="E36" s="22" t="s">
        <v>58</v>
      </c>
      <c r="F36" s="22" t="s">
        <v>17</v>
      </c>
      <c r="G36" s="22" t="s">
        <v>48</v>
      </c>
      <c r="H36" s="26">
        <v>1509763.51</v>
      </c>
      <c r="I36" s="27"/>
      <c r="J36" s="26">
        <v>0</v>
      </c>
      <c r="K36" s="27"/>
      <c r="L36" s="24">
        <v>0</v>
      </c>
    </row>
    <row r="37" spans="1:12" ht="56.25" x14ac:dyDescent="0.3">
      <c r="A37" s="20">
        <v>18</v>
      </c>
      <c r="B37" s="1" t="s">
        <v>27</v>
      </c>
      <c r="C37" s="18"/>
      <c r="D37" s="18"/>
      <c r="E37" s="14" t="s">
        <v>28</v>
      </c>
      <c r="F37" s="2"/>
      <c r="G37" s="20"/>
      <c r="H37" s="26">
        <f>H38</f>
        <v>144391300</v>
      </c>
      <c r="I37" s="27"/>
      <c r="J37" s="26">
        <f>J38</f>
        <v>63930400</v>
      </c>
      <c r="K37" s="27"/>
      <c r="L37" s="17">
        <f>L38</f>
        <v>60886000</v>
      </c>
    </row>
    <row r="38" spans="1:12" ht="201" customHeight="1" x14ac:dyDescent="0.3">
      <c r="A38" s="20">
        <v>19</v>
      </c>
      <c r="B38" s="13" t="s">
        <v>33</v>
      </c>
      <c r="C38" s="18" t="s">
        <v>15</v>
      </c>
      <c r="D38" s="18" t="s">
        <v>37</v>
      </c>
      <c r="E38" s="18" t="s">
        <v>31</v>
      </c>
      <c r="F38" s="2">
        <v>410</v>
      </c>
      <c r="G38" s="20" t="s">
        <v>50</v>
      </c>
      <c r="H38" s="41">
        <v>144391300</v>
      </c>
      <c r="I38" s="41"/>
      <c r="J38" s="41">
        <v>63930400</v>
      </c>
      <c r="K38" s="41"/>
      <c r="L38" s="17">
        <v>60886000</v>
      </c>
    </row>
    <row r="39" spans="1:12" ht="37.5" x14ac:dyDescent="0.3">
      <c r="A39" s="20">
        <v>20</v>
      </c>
      <c r="B39" s="1" t="s">
        <v>55</v>
      </c>
      <c r="C39" s="18"/>
      <c r="D39" s="18"/>
      <c r="E39" s="18"/>
      <c r="F39" s="2"/>
      <c r="G39" s="20"/>
      <c r="H39" s="26">
        <f>H40+H41+H42</f>
        <v>87120398.069999993</v>
      </c>
      <c r="I39" s="27"/>
      <c r="J39" s="26">
        <f>J40+J41+J42</f>
        <v>100000000</v>
      </c>
      <c r="K39" s="27"/>
      <c r="L39" s="17">
        <f>L40+L41+L42</f>
        <v>100000000</v>
      </c>
    </row>
    <row r="40" spans="1:12" ht="18.75" x14ac:dyDescent="0.3">
      <c r="A40" s="20">
        <v>21</v>
      </c>
      <c r="B40" s="21" t="s">
        <v>9</v>
      </c>
      <c r="C40" s="18"/>
      <c r="D40" s="18"/>
      <c r="E40" s="18"/>
      <c r="F40" s="2"/>
      <c r="G40" s="20"/>
      <c r="H40" s="26">
        <f>H43</f>
        <v>87120398.069999993</v>
      </c>
      <c r="I40" s="27"/>
      <c r="J40" s="26">
        <f>J43</f>
        <v>100000000</v>
      </c>
      <c r="K40" s="27"/>
      <c r="L40" s="17">
        <f>L43</f>
        <v>100000000</v>
      </c>
    </row>
    <row r="41" spans="1:12" ht="18.75" x14ac:dyDescent="0.3">
      <c r="A41" s="20">
        <v>22</v>
      </c>
      <c r="B41" s="21" t="s">
        <v>10</v>
      </c>
      <c r="C41" s="18"/>
      <c r="D41" s="18"/>
      <c r="E41" s="18"/>
      <c r="F41" s="2"/>
      <c r="G41" s="20"/>
      <c r="H41" s="26"/>
      <c r="I41" s="27"/>
      <c r="J41" s="26"/>
      <c r="K41" s="27"/>
      <c r="L41" s="17"/>
    </row>
    <row r="42" spans="1:12" ht="18.75" x14ac:dyDescent="0.3">
      <c r="A42" s="20">
        <v>23</v>
      </c>
      <c r="B42" s="21" t="s">
        <v>11</v>
      </c>
      <c r="C42" s="18"/>
      <c r="D42" s="18"/>
      <c r="E42" s="18"/>
      <c r="F42" s="2"/>
      <c r="G42" s="20"/>
      <c r="H42" s="26"/>
      <c r="I42" s="27"/>
      <c r="J42" s="26"/>
      <c r="K42" s="27"/>
      <c r="L42" s="17"/>
    </row>
    <row r="43" spans="1:12" ht="37.5" x14ac:dyDescent="0.3">
      <c r="A43" s="3">
        <v>24</v>
      </c>
      <c r="B43" s="21" t="s">
        <v>39</v>
      </c>
      <c r="C43" s="12"/>
      <c r="D43" s="15"/>
      <c r="E43" s="18" t="s">
        <v>40</v>
      </c>
      <c r="F43" s="12"/>
      <c r="G43" s="12"/>
      <c r="H43" s="41">
        <f>H44+H45+H46</f>
        <v>87120398.069999993</v>
      </c>
      <c r="I43" s="41"/>
      <c r="J43" s="41">
        <f>J44+J45+J46</f>
        <v>100000000</v>
      </c>
      <c r="K43" s="41"/>
      <c r="L43" s="17">
        <f>L44+L423</f>
        <v>100000000</v>
      </c>
    </row>
    <row r="44" spans="1:12" ht="37.5" x14ac:dyDescent="0.3">
      <c r="A44" s="3">
        <v>25</v>
      </c>
      <c r="B44" s="21" t="s">
        <v>52</v>
      </c>
      <c r="C44" s="3">
        <v>733</v>
      </c>
      <c r="D44" s="14" t="s">
        <v>42</v>
      </c>
      <c r="E44" s="14" t="s">
        <v>51</v>
      </c>
      <c r="F44" s="3">
        <v>410</v>
      </c>
      <c r="G44" s="2" t="s">
        <v>50</v>
      </c>
      <c r="H44" s="41">
        <v>65649400</v>
      </c>
      <c r="I44" s="41"/>
      <c r="J44" s="41">
        <v>100000000</v>
      </c>
      <c r="K44" s="41"/>
      <c r="L44" s="17">
        <v>100000000</v>
      </c>
    </row>
    <row r="45" spans="1:12" ht="18.75" x14ac:dyDescent="0.3">
      <c r="A45" s="52">
        <v>26</v>
      </c>
      <c r="B45" s="50" t="s">
        <v>56</v>
      </c>
      <c r="C45" s="52">
        <v>733</v>
      </c>
      <c r="D45" s="54" t="s">
        <v>53</v>
      </c>
      <c r="E45" s="14" t="s">
        <v>41</v>
      </c>
      <c r="F45" s="52">
        <v>460</v>
      </c>
      <c r="G45" s="56">
        <v>2024</v>
      </c>
      <c r="H45" s="41">
        <v>2625398.0699999998</v>
      </c>
      <c r="I45" s="41"/>
      <c r="J45" s="41">
        <v>0</v>
      </c>
      <c r="K45" s="41"/>
      <c r="L45" s="17">
        <v>0</v>
      </c>
    </row>
    <row r="46" spans="1:12" ht="42" customHeight="1" x14ac:dyDescent="0.3">
      <c r="A46" s="53"/>
      <c r="B46" s="51"/>
      <c r="C46" s="53"/>
      <c r="D46" s="55"/>
      <c r="E46" s="14" t="s">
        <v>54</v>
      </c>
      <c r="F46" s="53"/>
      <c r="G46" s="57"/>
      <c r="H46" s="41">
        <v>18845600</v>
      </c>
      <c r="I46" s="41"/>
      <c r="J46" s="41">
        <v>0</v>
      </c>
      <c r="K46" s="41"/>
      <c r="L46" s="17">
        <v>0</v>
      </c>
    </row>
  </sheetData>
  <mergeCells count="96">
    <mergeCell ref="A45:A46"/>
    <mergeCell ref="C45:C46"/>
    <mergeCell ref="D45:D46"/>
    <mergeCell ref="F45:F46"/>
    <mergeCell ref="G45:G46"/>
    <mergeCell ref="H32:I32"/>
    <mergeCell ref="H33:I33"/>
    <mergeCell ref="J33:K33"/>
    <mergeCell ref="H37:I37"/>
    <mergeCell ref="B45:B46"/>
    <mergeCell ref="H41:I41"/>
    <mergeCell ref="H42:I42"/>
    <mergeCell ref="J41:K41"/>
    <mergeCell ref="J42:K42"/>
    <mergeCell ref="H45:I45"/>
    <mergeCell ref="J45:K45"/>
    <mergeCell ref="H46:I46"/>
    <mergeCell ref="J46:K46"/>
    <mergeCell ref="J34:K34"/>
    <mergeCell ref="J37:K37"/>
    <mergeCell ref="H44:I44"/>
    <mergeCell ref="H27:I27"/>
    <mergeCell ref="J28:K28"/>
    <mergeCell ref="H28:I28"/>
    <mergeCell ref="H30:I30"/>
    <mergeCell ref="J30:K30"/>
    <mergeCell ref="J27:K27"/>
    <mergeCell ref="H29:I29"/>
    <mergeCell ref="J29:K29"/>
    <mergeCell ref="J44:K44"/>
    <mergeCell ref="H43:I43"/>
    <mergeCell ref="J43:K43"/>
    <mergeCell ref="H34:I34"/>
    <mergeCell ref="H40:I40"/>
    <mergeCell ref="J40:K40"/>
    <mergeCell ref="H39:I39"/>
    <mergeCell ref="H38:I38"/>
    <mergeCell ref="J38:K38"/>
    <mergeCell ref="J39:K39"/>
    <mergeCell ref="H36:I36"/>
    <mergeCell ref="J36:K36"/>
    <mergeCell ref="H35:I35"/>
    <mergeCell ref="J35:K35"/>
    <mergeCell ref="J31:K31"/>
    <mergeCell ref="J32:K32"/>
    <mergeCell ref="H31:I31"/>
    <mergeCell ref="E10:F10"/>
    <mergeCell ref="I9:J9"/>
    <mergeCell ref="I10:J10"/>
    <mergeCell ref="J22:K22"/>
    <mergeCell ref="H25:I25"/>
    <mergeCell ref="H21:I21"/>
    <mergeCell ref="H22:I22"/>
    <mergeCell ref="J24:K24"/>
    <mergeCell ref="H24:I24"/>
    <mergeCell ref="J21:K21"/>
    <mergeCell ref="H26:I26"/>
    <mergeCell ref="J26:K26"/>
    <mergeCell ref="H23:I23"/>
    <mergeCell ref="L17:L18"/>
    <mergeCell ref="J17:K18"/>
    <mergeCell ref="I14:J14"/>
    <mergeCell ref="G11:H11"/>
    <mergeCell ref="B20:G20"/>
    <mergeCell ref="E13:F13"/>
    <mergeCell ref="G13:H13"/>
    <mergeCell ref="B10:D10"/>
    <mergeCell ref="A17:A18"/>
    <mergeCell ref="G10:H10"/>
    <mergeCell ref="I11:J11"/>
    <mergeCell ref="B11:D11"/>
    <mergeCell ref="B12:D12"/>
    <mergeCell ref="E11:F11"/>
    <mergeCell ref="G14:H14"/>
    <mergeCell ref="B17:B18"/>
    <mergeCell ref="E14:F14"/>
    <mergeCell ref="C17:F17"/>
    <mergeCell ref="E12:F12"/>
    <mergeCell ref="A14:D14"/>
    <mergeCell ref="B13:D13"/>
    <mergeCell ref="J23:K23"/>
    <mergeCell ref="J25:K25"/>
    <mergeCell ref="H2:K2"/>
    <mergeCell ref="J20:K20"/>
    <mergeCell ref="G12:H12"/>
    <mergeCell ref="I12:J12"/>
    <mergeCell ref="H19:I19"/>
    <mergeCell ref="H20:I20"/>
    <mergeCell ref="H17:I18"/>
    <mergeCell ref="G17:G18"/>
    <mergeCell ref="J19:K19"/>
    <mergeCell ref="I13:J13"/>
    <mergeCell ref="A6:L6"/>
    <mergeCell ref="G9:H9"/>
    <mergeCell ref="E9:F9"/>
    <mergeCell ref="B9:D9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76" firstPageNumber="190" fitToHeight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2023-12-07T07:12:45Z</cp:lastPrinted>
  <dcterms:created xsi:type="dcterms:W3CDTF">2002-03-11T10:22:12Z</dcterms:created>
  <dcterms:modified xsi:type="dcterms:W3CDTF">2023-12-12T02:03:07Z</dcterms:modified>
</cp:coreProperties>
</file>